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ki\Desktop\"/>
    </mc:Choice>
  </mc:AlternateContent>
  <xr:revisionPtr revIDLastSave="0" documentId="13_ncr:40009_{F848E435-89BC-47BB-A1EA-F168FBE362F8}" xr6:coauthVersionLast="47" xr6:coauthVersionMax="47" xr10:uidLastSave="{00000000-0000-0000-0000-000000000000}"/>
  <bookViews>
    <workbookView xWindow="-108" yWindow="-108" windowWidth="23256" windowHeight="12456"/>
  </bookViews>
  <sheets>
    <sheet name="00599三慈" sheetId="1" r:id="rId1"/>
  </sheets>
  <definedNames>
    <definedName name="_xlnm._FilterDatabase" localSheetId="0" hidden="1">'00599三慈'!$A$1:$G$136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4" i="1" l="1" a="1"/>
  <c r="F134" i="1" s="1"/>
  <c r="F110" i="1"/>
  <c r="F108" i="1" a="1"/>
  <c r="F108" i="1" s="1"/>
  <c r="F105" i="1" a="1"/>
  <c r="F105" i="1" s="1"/>
  <c r="F102" i="1" a="1"/>
  <c r="F102" i="1" s="1"/>
  <c r="F90" i="1" a="1"/>
  <c r="F90" i="1" s="1"/>
  <c r="F83" i="1" a="1"/>
  <c r="F83" i="1" s="1"/>
  <c r="F80" i="1"/>
  <c r="F78" i="1"/>
  <c r="F76" i="1" a="1"/>
  <c r="F76" i="1" s="1"/>
  <c r="F45" i="1" a="1"/>
  <c r="F45" i="1" s="1"/>
  <c r="F31" i="1" a="1"/>
  <c r="F31" i="1" s="1"/>
  <c r="F28" i="1" a="1"/>
  <c r="F28" i="1" s="1"/>
  <c r="F23" i="1"/>
  <c r="F21" i="1" a="1"/>
  <c r="F21" i="1" s="1"/>
  <c r="F18" i="1" a="1"/>
  <c r="F18" i="1" s="1"/>
  <c r="F9" i="1" a="1"/>
  <c r="F9" i="1" s="1"/>
  <c r="F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<sst xmlns="http://schemas.openxmlformats.org/spreadsheetml/2006/main" count="600" uniqueCount="177">
  <si>
    <t>年度</t>
  </si>
  <si>
    <t>傳票類別</t>
  </si>
  <si>
    <t>傳票日期</t>
  </si>
  <si>
    <t>明細摘要</t>
  </si>
  <si>
    <t>113</t>
  </si>
  <si>
    <t>1130923</t>
  </si>
  <si>
    <t>支出傳票</t>
  </si>
  <si>
    <t>收入傳票</t>
  </si>
  <si>
    <t>1130115</t>
  </si>
  <si>
    <t>L20044 -獎助學金-區公所王禮獎助學校發展特色-陶笛及樂譜夾</t>
  </si>
  <si>
    <t>L20044 應付代收款-獎助學金</t>
  </si>
  <si>
    <t>L20010 -捐贈補助學校活動與改善教學環境經費-校慶烤肉桌椅租金</t>
  </si>
  <si>
    <t>L20010 應付代收款-捐贈補助學校活動與改善教學環境經費</t>
  </si>
  <si>
    <t>L20049 -捐助英語課後輔導經費-12月份課後輔導鐘點費24*400及二代203</t>
  </si>
  <si>
    <t>L20049 應付代收款-捐助英語課後輔導經費</t>
  </si>
  <si>
    <t>1130116</t>
  </si>
  <si>
    <t>L20002 應付代收款-東隆宮獎學金</t>
  </si>
  <si>
    <t>L20001-玄龍宮獎學金</t>
  </si>
  <si>
    <t>L20001 應付代收款-玄龍宮獎學金</t>
  </si>
  <si>
    <t>1130117</t>
  </si>
  <si>
    <t>L20001 -112/上期末-玄龍宮獎學金18人</t>
  </si>
  <si>
    <t>L20002 -東隆宮獎學金 -112/上期末獎學金18人</t>
  </si>
  <si>
    <t>轉帳傳票</t>
  </si>
  <si>
    <t>1130122</t>
  </si>
  <si>
    <t>(上期結轉)</t>
  </si>
  <si>
    <t>L10012 應付代收款-教育儲蓄戶</t>
  </si>
  <si>
    <t>L20003 應付代收款-林先托獎學金</t>
  </si>
  <si>
    <t>L20005 應付代收款-育新青少兒關懷協會獎學金</t>
  </si>
  <si>
    <t>L20007 應付代收款-收地方廟宇補助課後活動及輔導教師鐘點費</t>
  </si>
  <si>
    <t>L20008 應付代收款-明鑫合龍基金會捐贈清寒家庭學生獎助學金</t>
  </si>
  <si>
    <t>L20009 應付代收款-收玉皇宮補助課後輔導教師鐘點費暨學生社團</t>
  </si>
  <si>
    <t>L20013 應付代收款-織英與公益協會-台積電慈善基金會</t>
  </si>
  <si>
    <t>L20017 應付代收款-侯萬益慈善基金</t>
  </si>
  <si>
    <t>1130131</t>
  </si>
  <si>
    <t>L50305-統一社會福利基金會</t>
  </si>
  <si>
    <t>L50305 應付代收款-統一社會福利基金會</t>
  </si>
  <si>
    <t>1130201</t>
  </si>
  <si>
    <t>L20049 -捐助英語課後輔導經費-1月份課後輔導鐘點費10*400及二代84(培綺.伊婷)</t>
  </si>
  <si>
    <t>L20009 -玉皇宮補助課後輔導教師鐘點費暨學生社團-冬令營食材及教材</t>
  </si>
  <si>
    <t>L20010 -捐贈補助學校活動與改善教學環境經費-期末學生獎勵品(福包.驚喜包)</t>
  </si>
  <si>
    <t>1130207</t>
  </si>
  <si>
    <t>L20049-捐助英語課後輔導經費-林榮寶</t>
  </si>
  <si>
    <t>1130301</t>
  </si>
  <si>
    <t>L20009 玉皇宮補助課後輔導教師鐘點費暨學生社團-寒假1130129~1130202雅勤教師舞蹈鐘點費15*400+二代127</t>
  </si>
  <si>
    <t>L20009 玉皇宮補助課後輔導教師鐘點費暨學生社團-寒假1130129~1130202益彬教師烏克麗麗鐘點費3*800+二代253</t>
  </si>
  <si>
    <t>L50305 -統一社會福利基金會-2/21烏克麗麗教師益彬鐘點費3*800+二51</t>
  </si>
  <si>
    <t>1130306</t>
  </si>
  <si>
    <t>L20010 -捐贈補助學校活動與改善教學環境經費-英語讀劇比賽服裝租借</t>
  </si>
  <si>
    <t>1130307</t>
  </si>
  <si>
    <t>L20019-范道南文教基金會獎助學</t>
  </si>
  <si>
    <t>L20019 應付代收款-范道南文教基金會獎助學金</t>
  </si>
  <si>
    <t>1130311</t>
  </si>
  <si>
    <t>L20010 -捐贈補助學校活動與改善教學環境經費-英語讀劇比賽餐點及戶外雨衣</t>
  </si>
  <si>
    <t>1130325</t>
  </si>
  <si>
    <t>L20049 -捐助英語課後輔導經費-2月份課後輔導鐘點費8*400及二代68</t>
  </si>
  <si>
    <t>1130408</t>
  </si>
  <si>
    <t>L50305 -統一社會福利基金會-2/21烏克麗麗教師益彬鐘點二203</t>
  </si>
  <si>
    <t>L50305 -統一社會福利基金會-03.06~03.27烏克麗麗教師益彬鐘點12*800</t>
  </si>
  <si>
    <t>L50305 -統一社會福利基金會-03.06~03.27陳雅勤舞蹈鐘點二代</t>
  </si>
  <si>
    <t>L50305 -統一社會福利基金會-03.06~03.27陳雅勤舞蹈鐘點9*800</t>
  </si>
  <si>
    <t>L20049 -捐助英語課後輔導經費-3月份課後輔導鐘點費22*400及二代186</t>
  </si>
  <si>
    <t>L20010 -捐贈補助學校活動與改善教學環境經費-3/21雙語入校訪問餐費</t>
  </si>
  <si>
    <t>L20007 地方廟宇補助課後-補112.11-12+113.1月份顏大鎰舞獅鐘點二608(依1130007383教導處簽辦理)</t>
  </si>
  <si>
    <t>L20007 地方廟宇補助課後-補112.11-12+113.1月份顏大鎰舞獅鐘點費36*800+二608(依1130007383教導處簽辦理)</t>
  </si>
  <si>
    <t>L20019 -范道南文教基金會獎助學金-112/下-12位學生獎助金</t>
  </si>
  <si>
    <t>付款憑單</t>
  </si>
  <si>
    <t>1130410</t>
  </si>
  <si>
    <t>L20010 -捐贈補助學校活動與改善教學環境經費-4/2兒童節活動排餐費(4/12(做支出收回)</t>
  </si>
  <si>
    <t>支出收回書</t>
  </si>
  <si>
    <t>1130411</t>
  </si>
  <si>
    <t>關於兒童節活動經費科目開立錯誤做支出收回</t>
  </si>
  <si>
    <t>1130412</t>
  </si>
  <si>
    <t>L20010 -捐贈補助學校活動與改善教學環境經費-4/2兒童節活動排餐費(丁源代墊)</t>
  </si>
  <si>
    <t>1130422</t>
  </si>
  <si>
    <t>收福春堂藥品有限公司陳明福董事長捐助畢業班學生獎助學金</t>
  </si>
  <si>
    <t>1130501</t>
  </si>
  <si>
    <t>L20002 東隆宮獎學金 (112學年第2學期期中考獎學金)</t>
  </si>
  <si>
    <t>L20002 -東隆宮獎學金 -112學年第二學期期中考獎學金</t>
  </si>
  <si>
    <t>1130506</t>
  </si>
  <si>
    <t>L50305 -統一社會福利基金會-113年4月烏克麗麗教師益彬二代補充保費</t>
  </si>
  <si>
    <t>L50305 -統一社會福利基金會-113年4月烏克麗麗教師益彬鐘點</t>
  </si>
  <si>
    <t>L50305 -統一社會福利基金會-113年4月陳雅勤舞蹈二代補充保費</t>
  </si>
  <si>
    <t>L50305 -統一社會福利基金會-113年4月陳雅勤舞蹈鐘點</t>
  </si>
  <si>
    <t>1130508</t>
  </si>
  <si>
    <t>L20049 -捐助英語課後輔導經費-4月份課後輔導鐘點費26*400</t>
  </si>
  <si>
    <t>L30033 藝術與美感深耕計畫-藝術深耕教學-113年3-4月份雅玲教師勞保、勞退分攤款</t>
  </si>
  <si>
    <t>L20010 -舞蹈學生參加學甲慈濟宮保生大帝誕辰展演-彩妝用品眼影筆、棉花、眼影盤等</t>
  </si>
  <si>
    <t>L20010 -參加2024安平聖母盃全國舞獅鼓藝錦標賽-師生用餐費用</t>
  </si>
  <si>
    <t>1130515</t>
  </si>
  <si>
    <t>L20010 -113年學甲慈濟宮表演服裝租借費</t>
  </si>
  <si>
    <t>玉皇宮補助112年2-6月陶笛鐘點費及補充保費及112.4.12學生活動車資</t>
  </si>
  <si>
    <t>1130517</t>
  </si>
  <si>
    <t>L20010-宥侖工程行補助學校活動與改善教學環境經費</t>
  </si>
  <si>
    <t>L20072-學甲慈濟宮112學年捐畢業生禮款</t>
  </si>
  <si>
    <t>L20072 應付代收款-學甲慈濟宮捐贈畢業生</t>
  </si>
  <si>
    <t>1130604</t>
  </si>
  <si>
    <t>L20010 -捐贈補助學校活動與改善教學環境經費-113年金進強贈書活動校外教學師生午餐、飲水及學生筆記本</t>
  </si>
  <si>
    <t>L20010 -捐贈補助學校活動與改善教學環境經費-辦公室旁電捲門馬達維修換新</t>
  </si>
  <si>
    <t>L50305 -統一社會福利基金會-113年5月烏克麗麗教師益彬二代補充保費</t>
  </si>
  <si>
    <t>L50305 -統一社會福利基金會-113年5月烏克麗麗教師益彬鐘點</t>
  </si>
  <si>
    <t>L50305 -統一社會福利基金會-113年5月陳雅勤舞蹈二代補充保費</t>
  </si>
  <si>
    <t>L50305 -統一社會福利基金會-113年5月陳雅勤舞蹈鐘點</t>
  </si>
  <si>
    <t>1130611</t>
  </si>
  <si>
    <t>收112學年第二學期玄龍宮獎學金</t>
  </si>
  <si>
    <t>L20049 -捐助英語課後輔導經費-5月份課後輔導鐘點費24*400</t>
  </si>
  <si>
    <t>購置童軍旗旗桿</t>
  </si>
  <si>
    <t>L20010 -捐贈補助學校活動與改善教學環境經費-國小潔牙觀摩交通車資費用</t>
  </si>
  <si>
    <t>1130613</t>
  </si>
  <si>
    <t>L20010-付112學年畢業生領取陳進發退休校長紀念先父母陳雄俊先生暨池雪女士獎學金</t>
  </si>
  <si>
    <t>L20044-付112學年畢業生領取陳進發退休校長紀念先父母陳雄俊先生暨池雪女士獎學金</t>
  </si>
  <si>
    <t>L20044-付112學年畢業生領取福春堂藥品有限公司陳明福董事長捐助畢業班學生獎助學金</t>
  </si>
  <si>
    <t>L20003-付112學年畢業生領取林先托先生獎學金</t>
  </si>
  <si>
    <t>L20008-付112學年畢業生領取明鑫合龍基金會獎學金</t>
  </si>
  <si>
    <t>1130617</t>
  </si>
  <si>
    <t>L20010 -捐贈補助學校活動與改善教學環境經費-61屆畢業典禮暨成果發表會運送用品費用</t>
  </si>
  <si>
    <t>L20010 -捐贈補助學校活動與改善教學環境經費-畢業典禮預演接送師生車資</t>
  </si>
  <si>
    <t>1130619</t>
  </si>
  <si>
    <t>收臺南市金城國際獅子會補助學校活動與改善教學環境經費</t>
  </si>
  <si>
    <t>1130621</t>
  </si>
  <si>
    <t>L10012收113年1至6月份教育儲蓄專戶(94376)利息收入</t>
  </si>
  <si>
    <t>1130625</t>
  </si>
  <si>
    <t>L20002 -東隆宮獎學金 -收112/下期末獎學金</t>
  </si>
  <si>
    <t>L20001 -玄龍宮獎學金-112/下期末獎學金18位學生</t>
  </si>
  <si>
    <t>L20002 -東隆宮獎學金 -112/下期末獎學金20人</t>
  </si>
  <si>
    <t>L20010 -捐贈補助學校活動與改善教學環境經費-參加英檢學生餐費等(培綺代墊)</t>
  </si>
  <si>
    <t>L20010 -捐贈補助學校活動與改善教學環境經費-參加英檢學生報名費、練習手冊等(淑玲代墊)</t>
  </si>
  <si>
    <t>1130701</t>
  </si>
  <si>
    <t>L50305 -統一社會福利基金會-113年6月烏克麗麗教師益彬二代補充保費</t>
  </si>
  <si>
    <t>L50305 -統一社會福利基金會-113年6月烏克麗麗教師益彬鐘點</t>
  </si>
  <si>
    <t>L50305 -統一社會福利基金會-113年6月陳雅勤舞蹈二代補充保費</t>
  </si>
  <si>
    <t>L50305 -統一社會福利基金會-113年6月陳雅勤舞蹈鐘點</t>
  </si>
  <si>
    <t>L20049 -捐助英語課後輔導經費-6月份課後輔導鐘點費22*400</t>
  </si>
  <si>
    <t>1130710</t>
  </si>
  <si>
    <t>L50305 -統一社會福利基金會-113年6月畢典表演成果表演服</t>
  </si>
  <si>
    <t>1130716</t>
  </si>
  <si>
    <t>L20049 -捐助英語課後輔導經費-7月份課後輔導鐘點費35*400+補充保費295</t>
  </si>
  <si>
    <t>L20010 -捐贈補助學校活動與改善教學環境經費-參加5.7潔牙師生午餐及5-6月未參加戶外教育留校師生之午餐費(恩慈代墊)</t>
  </si>
  <si>
    <t>L20010 -捐贈補助學校活動與改善教學環境經費-畢業典禮及休業式學生獎品(恩慈代墊)</t>
  </si>
  <si>
    <t>L20009 -玉皇宮補助課後輔導教師鐘點費暨學生社團-課輔材料形音義及閱讀達人</t>
  </si>
  <si>
    <t>1130722</t>
  </si>
  <si>
    <t>L20009 -玉皇宮補助課後輔導教師鐘點費暨學生社團-113年暑假活動英語講師午餐費7/8-7/12</t>
  </si>
  <si>
    <t>L20009 -玉皇宮補助課後輔導教師鐘點費暨學生社團-113年暑假活動7/12午餐費29人</t>
  </si>
  <si>
    <t>L20009 -玉皇宮補助課後輔導教師鐘點費暨學生社團-113年暑假活動7/8-7/11、7/15</t>
  </si>
  <si>
    <t>1130801</t>
  </si>
  <si>
    <t>L20009 -玉皇宮補助課後輔導教師鐘點費暨學生社團-113年暑假活動午餐費7/16-7/19</t>
  </si>
  <si>
    <t>1130809</t>
  </si>
  <si>
    <t>收林珮璇捐贈補助學校活動與改善教學環境經費</t>
  </si>
  <si>
    <t>L20009 -玉皇宮補助課後輔導教師鐘點費暨學生社團-113年暑假活動午餐費7/22-7/23、7/29-7/31</t>
  </si>
  <si>
    <t>L20010-捐贈補助學校活動與改善教學環境經費-113年暑假活動午餐費8/1</t>
  </si>
  <si>
    <t>1130821</t>
  </si>
  <si>
    <t>L50305 -統一社會福利基金會-113年8月烏克麗麗教師益彬二代補充保費</t>
  </si>
  <si>
    <t>L50305 -統一社會福利基金會-113年8月烏克麗麗教師益彬鐘點</t>
  </si>
  <si>
    <t>L50305 -統一社會福利基金會-113年8月陳雅勤舞蹈二代補充保費</t>
  </si>
  <si>
    <t>L50305 -統一社會福利基金會-113年8月陳雅勤舞蹈鐘點</t>
  </si>
  <si>
    <t>1130826</t>
  </si>
  <si>
    <t>L20009-收玉皇宮補助課後輔導教師鐘點費暨學生社團</t>
  </si>
  <si>
    <t>1130828</t>
  </si>
  <si>
    <t>L20009 -玉皇宮補助課後輔導教師鐘點費暨學生社團-113年暑假活動午餐費8/12-8/16</t>
  </si>
  <si>
    <t>1130904</t>
  </si>
  <si>
    <t>L20010-捐贈補助學校活動與改善教學環境經費-113年暑假活動午餐費8/27-8/29備課及臺美生態執行及分享研習便當</t>
  </si>
  <si>
    <t>1130911</t>
  </si>
  <si>
    <t>課後輔導捐助款整併-併入L20007補助課後輔導教師鐘點費</t>
  </si>
  <si>
    <t>仁愛基金轉入L20010-捐贈補助學校活動與改善教學環境經費</t>
  </si>
  <si>
    <t>玄龍宮獎學金支出誤植L20044-獎助學金</t>
  </si>
  <si>
    <t>玄龍宮獎學金誤植東隆宮獎學金</t>
  </si>
  <si>
    <t>1130919</t>
  </si>
  <si>
    <t>曾荷捐贈弱勢學生學雜費等獎助學金</t>
  </si>
  <si>
    <t>L20075 應付代收款-曾荷捐贈弱勢學生學用費等</t>
  </si>
  <si>
    <t>林珮璇捐贈弱勢學生學雜費等獎助學金</t>
  </si>
  <si>
    <t>L20076 應付代收款-林珮璇捐贈弱勢學生學雜費等獎助學金</t>
  </si>
  <si>
    <t>L20075-曾荷捐贈弱勢學生學用費-補助桓妃、林桓竹113學年第1學期學保、教科書及午餐費</t>
  </si>
  <si>
    <t>收入</t>
    <phoneticPr fontId="18" type="noConversion"/>
  </si>
  <si>
    <t>支出</t>
    <phoneticPr fontId="18" type="noConversion"/>
  </si>
  <si>
    <t>結餘</t>
    <phoneticPr fontId="18" type="noConversion"/>
  </si>
  <si>
    <t>L20044-付112學年畢業生領取學甲慈濟宮捐贈獎學金</t>
    <phoneticPr fontId="18" type="noConversion"/>
  </si>
  <si>
    <t>L20002 東隆宮獎學金</t>
    <phoneticPr fontId="18" type="noConversion"/>
  </si>
  <si>
    <t>會計科目</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</si>
</sst>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Red]\(#,##0\)"/>
  </numFmts>
  <fonts count="19" x14ac:knownFonts="1">
    <font>
      <sz val="12"/>
      <color theme="1"/>
      <name val="新細明體"/>
      <family val="2"/>
      <charset val="136"/>
      <scheme val="minor"/>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8"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
    <xf numFmtId="0" fontId="0" fillId="0" borderId="0" xfId="0">
      <alignment vertical="center"/>
    </xf>
    <xf numFmtId="49" fontId="0" fillId="0" borderId="10" xfId="0" applyNumberFormat="1" applyBorder="1" applyAlignment="1">
      <alignment vertical="center" wrapText="1"/>
    </xf>
    <xf numFmtId="180" fontId="0" fillId="0" borderId="10" xfId="0" applyNumberFormat="1" applyBorder="1" applyAlignment="1">
      <alignment vertical="center" wrapText="1"/>
    </xf>
    <xf numFmtId="180" fontId="0" fillId="0" borderId="0" xfId="0" applyNumberFormat="1">
      <alignment vertical="center"/>
    </xf>
    <xf numFmtId="49" fontId="0" fillId="33" borderId="10" xfId="0" applyNumberFormat="1" applyFill="1" applyBorder="1" applyAlignment="1">
      <alignment vertical="center" wrapText="1"/>
    </xf>
    <xf numFmtId="180" fontId="0" fillId="33" borderId="10" xfId="0" applyNumberFormat="1" applyFill="1" applyBorder="1" applyAlignment="1">
      <alignment vertical="center" wrapText="1"/>
    </xf>
    <xf numFmtId="180" fontId="0" fillId="33" borderId="11" xfId="0" applyNumberFormat="1" applyFill="1" applyBorder="1" applyAlignment="1">
      <alignment vertical="center" wrapText="1"/>
    </xf>
    <xf numFmtId="0" fontId="0" fillId="33" borderId="12" xfId="0" applyFill="1" applyBorder="1" applyAlignment="1">
      <alignment vertical="center" wrapText="1"/>
    </xf>
    <xf numFmtId="49" fontId="0" fillId="34" borderId="10" xfId="0" applyNumberFormat="1" applyFill="1" applyBorder="1" applyAlignment="1">
      <alignment vertical="center" wrapText="1"/>
    </xf>
    <xf numFmtId="180" fontId="0" fillId="34" borderId="10" xfId="0" applyNumberFormat="1" applyFill="1" applyBorder="1" applyAlignment="1">
      <alignment vertical="center" wrapText="1"/>
    </xf>
    <xf numFmtId="180" fontId="0" fillId="34" borderId="11" xfId="0" applyNumberFormat="1" applyFill="1" applyBorder="1" applyAlignment="1">
      <alignment vertical="center" wrapText="1"/>
    </xf>
    <xf numFmtId="0" fontId="0" fillId="34" borderId="12" xfId="0" applyFill="1" applyBorder="1" applyAlignment="1">
      <alignment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tabSelected="1" topLeftCell="A7" zoomScale="85" zoomScaleNormal="85" workbookViewId="0">
      <selection activeCell="C15" sqref="C15"/>
    </sheetView>
  </sheetViews>
  <sheetFormatPr defaultRowHeight="16.2" x14ac:dyDescent="0.3"/>
  <cols>
    <col min="1" max="1" width="6" bestFit="1" customWidth="1"/>
    <col min="2" max="2" width="12.88671875" bestFit="1" customWidth="1"/>
    <col min="3" max="3" width="10.44140625" bestFit="1" customWidth="1"/>
    <col min="4" max="4" width="35.5546875" bestFit="1" customWidth="1"/>
    <col min="5" max="5" width="61" customWidth="1"/>
    <col min="6" max="7" width="11.88671875" style="3" bestFit="1" customWidth="1"/>
  </cols>
  <sheetData>
    <row r="1" spans="1:7" x14ac:dyDescent="0.3">
      <c r="A1" s="1" t="s">
        <v>0</v>
      </c>
      <c r="B1" s="1" t="s">
        <v>1</v>
      </c>
      <c r="C1" s="1" t="s">
        <v>2</v>
      </c>
      <c r="D1" s="1" t="s">
        <v>176</v>
      </c>
      <c r="E1" s="1" t="s">
        <v>3</v>
      </c>
      <c r="F1" s="2" t="s">
        <v>172</v>
      </c>
      <c r="G1" s="2" t="s">
        <v>171</v>
      </c>
    </row>
    <row r="2" spans="1:7" ht="28.8" customHeight="1" x14ac:dyDescent="0.3">
      <c r="A2" s="4" t="s">
        <v>4</v>
      </c>
      <c r="B2" s="4" t="s">
        <v>22</v>
      </c>
      <c r="C2" s="4" t="s">
        <v>23</v>
      </c>
      <c r="D2" s="4" t="s">
        <v>25</v>
      </c>
      <c r="E2" s="4" t="s">
        <v>24</v>
      </c>
      <c r="F2" s="5">
        <v>0</v>
      </c>
      <c r="G2" s="5">
        <v>183001</v>
      </c>
    </row>
    <row r="3" spans="1:7" x14ac:dyDescent="0.3">
      <c r="A3" s="4" t="s">
        <v>4</v>
      </c>
      <c r="B3" s="4" t="s">
        <v>7</v>
      </c>
      <c r="C3" s="4" t="s">
        <v>118</v>
      </c>
      <c r="D3" s="4" t="s">
        <v>25</v>
      </c>
      <c r="E3" s="4" t="s">
        <v>119</v>
      </c>
      <c r="F3" s="5">
        <v>0</v>
      </c>
      <c r="G3" s="5">
        <v>46</v>
      </c>
    </row>
    <row r="4" spans="1:7" x14ac:dyDescent="0.3">
      <c r="A4" s="4"/>
      <c r="B4" s="4"/>
      <c r="C4" s="4"/>
      <c r="D4" s="4" t="s">
        <v>173</v>
      </c>
      <c r="E4" s="4"/>
      <c r="F4" s="6">
        <f>SUM(G2:G3)</f>
        <v>183047</v>
      </c>
      <c r="G4" s="7"/>
    </row>
    <row r="5" spans="1:7" x14ac:dyDescent="0.3">
      <c r="A5" s="8" t="s">
        <v>4</v>
      </c>
      <c r="B5" s="8" t="s">
        <v>7</v>
      </c>
      <c r="C5" s="8" t="s">
        <v>15</v>
      </c>
      <c r="D5" s="8" t="s">
        <v>18</v>
      </c>
      <c r="E5" s="8" t="s">
        <v>17</v>
      </c>
      <c r="F5" s="9">
        <v>0</v>
      </c>
      <c r="G5" s="9">
        <v>3600</v>
      </c>
    </row>
    <row r="6" spans="1:7" x14ac:dyDescent="0.3">
      <c r="A6" s="8" t="s">
        <v>4</v>
      </c>
      <c r="B6" s="8" t="s">
        <v>6</v>
      </c>
      <c r="C6" s="8" t="s">
        <v>19</v>
      </c>
      <c r="D6" s="8" t="s">
        <v>18</v>
      </c>
      <c r="E6" s="8" t="s">
        <v>20</v>
      </c>
      <c r="F6" s="9">
        <v>3600</v>
      </c>
      <c r="G6" s="9">
        <v>0</v>
      </c>
    </row>
    <row r="7" spans="1:7" x14ac:dyDescent="0.3">
      <c r="A7" s="8" t="s">
        <v>4</v>
      </c>
      <c r="B7" s="8" t="s">
        <v>7</v>
      </c>
      <c r="C7" s="8" t="s">
        <v>102</v>
      </c>
      <c r="D7" s="8" t="s">
        <v>18</v>
      </c>
      <c r="E7" s="8" t="s">
        <v>103</v>
      </c>
      <c r="F7" s="9">
        <v>0</v>
      </c>
      <c r="G7" s="9">
        <v>3600</v>
      </c>
    </row>
    <row r="8" spans="1:7" x14ac:dyDescent="0.3">
      <c r="A8" s="8" t="s">
        <v>4</v>
      </c>
      <c r="B8" s="8" t="s">
        <v>6</v>
      </c>
      <c r="C8" s="8" t="s">
        <v>120</v>
      </c>
      <c r="D8" s="8" t="s">
        <v>18</v>
      </c>
      <c r="E8" s="8" t="s">
        <v>122</v>
      </c>
      <c r="F8" s="9">
        <v>3600</v>
      </c>
      <c r="G8" s="9">
        <v>0</v>
      </c>
    </row>
    <row r="9" spans="1:7" x14ac:dyDescent="0.3">
      <c r="A9" s="8"/>
      <c r="B9" s="8"/>
      <c r="C9" s="8"/>
      <c r="D9" s="8" t="s">
        <v>173</v>
      </c>
      <c r="E9" s="8"/>
      <c r="F9" s="10" cm="1">
        <f t="array" ref="F9">SUM(G5:G8-F5:F8)</f>
        <v>0</v>
      </c>
      <c r="G9" s="11"/>
    </row>
    <row r="10" spans="1:7" x14ac:dyDescent="0.3">
      <c r="A10" s="4" t="s">
        <v>4</v>
      </c>
      <c r="B10" s="4" t="s">
        <v>7</v>
      </c>
      <c r="C10" s="4" t="s">
        <v>15</v>
      </c>
      <c r="D10" s="4" t="s">
        <v>16</v>
      </c>
      <c r="E10" s="4" t="s">
        <v>175</v>
      </c>
      <c r="F10" s="5">
        <v>0</v>
      </c>
      <c r="G10" s="5">
        <v>6000</v>
      </c>
    </row>
    <row r="11" spans="1:7" x14ac:dyDescent="0.3">
      <c r="A11" s="4" t="s">
        <v>4</v>
      </c>
      <c r="B11" s="4" t="s">
        <v>6</v>
      </c>
      <c r="C11" s="4" t="s">
        <v>19</v>
      </c>
      <c r="D11" s="4" t="s">
        <v>16</v>
      </c>
      <c r="E11" s="4" t="s">
        <v>21</v>
      </c>
      <c r="F11" s="5">
        <v>6000</v>
      </c>
      <c r="G11" s="5">
        <v>0</v>
      </c>
    </row>
    <row r="12" spans="1:7" x14ac:dyDescent="0.3">
      <c r="A12" s="4" t="s">
        <v>4</v>
      </c>
      <c r="B12" s="4" t="s">
        <v>22</v>
      </c>
      <c r="C12" s="4" t="s">
        <v>23</v>
      </c>
      <c r="D12" s="4" t="s">
        <v>16</v>
      </c>
      <c r="E12" s="4" t="s">
        <v>24</v>
      </c>
      <c r="F12" s="5">
        <v>0</v>
      </c>
      <c r="G12" s="5">
        <v>3600</v>
      </c>
    </row>
    <row r="13" spans="1:7" x14ac:dyDescent="0.3">
      <c r="A13" s="4" t="s">
        <v>4</v>
      </c>
      <c r="B13" s="4" t="s">
        <v>7</v>
      </c>
      <c r="C13" s="4" t="s">
        <v>75</v>
      </c>
      <c r="D13" s="4" t="s">
        <v>16</v>
      </c>
      <c r="E13" s="4" t="s">
        <v>76</v>
      </c>
      <c r="F13" s="5">
        <v>0</v>
      </c>
      <c r="G13" s="5">
        <v>6000</v>
      </c>
    </row>
    <row r="14" spans="1:7" x14ac:dyDescent="0.3">
      <c r="A14" s="4" t="s">
        <v>4</v>
      </c>
      <c r="B14" s="4" t="s">
        <v>6</v>
      </c>
      <c r="C14" s="4" t="s">
        <v>75</v>
      </c>
      <c r="D14" s="4" t="s">
        <v>16</v>
      </c>
      <c r="E14" s="4" t="s">
        <v>77</v>
      </c>
      <c r="F14" s="5">
        <v>6000</v>
      </c>
      <c r="G14" s="5">
        <v>0</v>
      </c>
    </row>
    <row r="15" spans="1:7" x14ac:dyDescent="0.3">
      <c r="A15" s="4" t="s">
        <v>4</v>
      </c>
      <c r="B15" s="4" t="s">
        <v>7</v>
      </c>
      <c r="C15" s="4" t="s">
        <v>120</v>
      </c>
      <c r="D15" s="4" t="s">
        <v>16</v>
      </c>
      <c r="E15" s="4" t="s">
        <v>121</v>
      </c>
      <c r="F15" s="5">
        <v>0</v>
      </c>
      <c r="G15" s="5">
        <v>6000</v>
      </c>
    </row>
    <row r="16" spans="1:7" x14ac:dyDescent="0.3">
      <c r="A16" s="4" t="s">
        <v>4</v>
      </c>
      <c r="B16" s="4" t="s">
        <v>6</v>
      </c>
      <c r="C16" s="4" t="s">
        <v>120</v>
      </c>
      <c r="D16" s="4" t="s">
        <v>16</v>
      </c>
      <c r="E16" s="4" t="s">
        <v>123</v>
      </c>
      <c r="F16" s="5">
        <v>6000</v>
      </c>
      <c r="G16" s="5">
        <v>0</v>
      </c>
    </row>
    <row r="17" spans="1:7" x14ac:dyDescent="0.3">
      <c r="A17" s="4" t="s">
        <v>4</v>
      </c>
      <c r="B17" s="4" t="s">
        <v>22</v>
      </c>
      <c r="C17" s="4" t="s">
        <v>160</v>
      </c>
      <c r="D17" s="4" t="s">
        <v>16</v>
      </c>
      <c r="E17" s="4" t="s">
        <v>164</v>
      </c>
      <c r="F17" s="5">
        <v>3600</v>
      </c>
      <c r="G17" s="5">
        <v>0</v>
      </c>
    </row>
    <row r="18" spans="1:7" x14ac:dyDescent="0.3">
      <c r="A18" s="4"/>
      <c r="B18" s="4"/>
      <c r="C18" s="4"/>
      <c r="D18" s="4" t="s">
        <v>173</v>
      </c>
      <c r="E18" s="4"/>
      <c r="F18" s="6" cm="1">
        <f t="array" ref="F18">SUM(G10:G17-F10:F17)</f>
        <v>0</v>
      </c>
      <c r="G18" s="7"/>
    </row>
    <row r="19" spans="1:7" x14ac:dyDescent="0.3">
      <c r="A19" s="8" t="s">
        <v>4</v>
      </c>
      <c r="B19" s="8" t="s">
        <v>22</v>
      </c>
      <c r="C19" s="8" t="s">
        <v>23</v>
      </c>
      <c r="D19" s="8" t="s">
        <v>26</v>
      </c>
      <c r="E19" s="8" t="s">
        <v>24</v>
      </c>
      <c r="F19" s="9">
        <v>0</v>
      </c>
      <c r="G19" s="9">
        <v>68779</v>
      </c>
    </row>
    <row r="20" spans="1:7" x14ac:dyDescent="0.3">
      <c r="A20" s="8" t="s">
        <v>4</v>
      </c>
      <c r="B20" s="8" t="s">
        <v>6</v>
      </c>
      <c r="C20" s="8" t="s">
        <v>107</v>
      </c>
      <c r="D20" s="8" t="s">
        <v>26</v>
      </c>
      <c r="E20" s="8" t="s">
        <v>111</v>
      </c>
      <c r="F20" s="9">
        <v>4000</v>
      </c>
      <c r="G20" s="9">
        <v>0</v>
      </c>
    </row>
    <row r="21" spans="1:7" x14ac:dyDescent="0.3">
      <c r="A21" s="8"/>
      <c r="B21" s="8"/>
      <c r="C21" s="8"/>
      <c r="D21" s="8" t="s">
        <v>173</v>
      </c>
      <c r="E21" s="8"/>
      <c r="F21" s="10" cm="1">
        <f t="array" ref="F21">SUM(G19:G20-F19:F20)</f>
        <v>64779</v>
      </c>
      <c r="G21" s="11"/>
    </row>
    <row r="22" spans="1:7" ht="32.4" x14ac:dyDescent="0.3">
      <c r="A22" s="4" t="s">
        <v>4</v>
      </c>
      <c r="B22" s="4" t="s">
        <v>22</v>
      </c>
      <c r="C22" s="4" t="s">
        <v>23</v>
      </c>
      <c r="D22" s="4" t="s">
        <v>27</v>
      </c>
      <c r="E22" s="4" t="s">
        <v>24</v>
      </c>
      <c r="F22" s="5">
        <v>0</v>
      </c>
      <c r="G22" s="5">
        <v>30000</v>
      </c>
    </row>
    <row r="23" spans="1:7" x14ac:dyDescent="0.3">
      <c r="A23" s="4"/>
      <c r="B23" s="4"/>
      <c r="C23" s="4"/>
      <c r="D23" s="4" t="s">
        <v>173</v>
      </c>
      <c r="E23" s="4"/>
      <c r="F23" s="6">
        <f>SUM(G22)</f>
        <v>30000</v>
      </c>
      <c r="G23" s="7"/>
    </row>
    <row r="24" spans="1:7" ht="32.4" x14ac:dyDescent="0.3">
      <c r="A24" s="8" t="s">
        <v>4</v>
      </c>
      <c r="B24" s="8" t="s">
        <v>22</v>
      </c>
      <c r="C24" s="8" t="s">
        <v>23</v>
      </c>
      <c r="D24" s="8" t="s">
        <v>28</v>
      </c>
      <c r="E24" s="8" t="s">
        <v>24</v>
      </c>
      <c r="F24" s="9">
        <v>0</v>
      </c>
      <c r="G24" s="9">
        <v>60209</v>
      </c>
    </row>
    <row r="25" spans="1:7" ht="32.4" x14ac:dyDescent="0.3">
      <c r="A25" s="8" t="s">
        <v>4</v>
      </c>
      <c r="B25" s="8" t="s">
        <v>6</v>
      </c>
      <c r="C25" s="8" t="s">
        <v>55</v>
      </c>
      <c r="D25" s="8" t="s">
        <v>28</v>
      </c>
      <c r="E25" s="8" t="s">
        <v>62</v>
      </c>
      <c r="F25" s="9">
        <v>608</v>
      </c>
      <c r="G25" s="9">
        <v>0</v>
      </c>
    </row>
    <row r="26" spans="1:7" ht="32.4" x14ac:dyDescent="0.3">
      <c r="A26" s="8" t="s">
        <v>4</v>
      </c>
      <c r="B26" s="8" t="s">
        <v>6</v>
      </c>
      <c r="C26" s="8" t="s">
        <v>55</v>
      </c>
      <c r="D26" s="8" t="s">
        <v>28</v>
      </c>
      <c r="E26" s="8" t="s">
        <v>63</v>
      </c>
      <c r="F26" s="9">
        <v>28800</v>
      </c>
      <c r="G26" s="9">
        <v>0</v>
      </c>
    </row>
    <row r="27" spans="1:7" ht="32.4" x14ac:dyDescent="0.3">
      <c r="A27" s="8" t="s">
        <v>4</v>
      </c>
      <c r="B27" s="8" t="s">
        <v>22</v>
      </c>
      <c r="C27" s="8" t="s">
        <v>160</v>
      </c>
      <c r="D27" s="8" t="s">
        <v>28</v>
      </c>
      <c r="E27" s="8" t="s">
        <v>161</v>
      </c>
      <c r="F27" s="9">
        <v>0</v>
      </c>
      <c r="G27" s="9">
        <v>129289</v>
      </c>
    </row>
    <row r="28" spans="1:7" x14ac:dyDescent="0.3">
      <c r="A28" s="8"/>
      <c r="B28" s="8"/>
      <c r="C28" s="8"/>
      <c r="D28" s="8" t="s">
        <v>173</v>
      </c>
      <c r="E28" s="8"/>
      <c r="F28" s="10" cm="1">
        <f t="array" ref="F28">SUM(G24:G27-F24:F27)</f>
        <v>160090</v>
      </c>
      <c r="G28" s="11"/>
    </row>
    <row r="29" spans="1:7" ht="32.4" x14ac:dyDescent="0.3">
      <c r="A29" s="4" t="s">
        <v>4</v>
      </c>
      <c r="B29" s="4" t="s">
        <v>22</v>
      </c>
      <c r="C29" s="4" t="s">
        <v>23</v>
      </c>
      <c r="D29" s="4" t="s">
        <v>29</v>
      </c>
      <c r="E29" s="4" t="s">
        <v>24</v>
      </c>
      <c r="F29" s="5">
        <v>0</v>
      </c>
      <c r="G29" s="5">
        <v>46160</v>
      </c>
    </row>
    <row r="30" spans="1:7" ht="32.4" x14ac:dyDescent="0.3">
      <c r="A30" s="4" t="s">
        <v>4</v>
      </c>
      <c r="B30" s="4" t="s">
        <v>6</v>
      </c>
      <c r="C30" s="4" t="s">
        <v>107</v>
      </c>
      <c r="D30" s="4" t="s">
        <v>29</v>
      </c>
      <c r="E30" s="4" t="s">
        <v>112</v>
      </c>
      <c r="F30" s="5">
        <v>4000</v>
      </c>
      <c r="G30" s="5">
        <v>0</v>
      </c>
    </row>
    <row r="31" spans="1:7" x14ac:dyDescent="0.3">
      <c r="A31" s="4"/>
      <c r="B31" s="4"/>
      <c r="C31" s="4"/>
      <c r="D31" s="4" t="s">
        <v>173</v>
      </c>
      <c r="E31" s="4"/>
      <c r="F31" s="6" cm="1">
        <f t="array" ref="F31">SUM(G29:G30-F29:F30)</f>
        <v>42160</v>
      </c>
      <c r="G31" s="7"/>
    </row>
    <row r="32" spans="1:7" ht="32.4" x14ac:dyDescent="0.3">
      <c r="A32" s="8" t="s">
        <v>4</v>
      </c>
      <c r="B32" s="8" t="s">
        <v>22</v>
      </c>
      <c r="C32" s="8" t="s">
        <v>23</v>
      </c>
      <c r="D32" s="8" t="s">
        <v>30</v>
      </c>
      <c r="E32" s="8" t="s">
        <v>24</v>
      </c>
      <c r="F32" s="9">
        <v>0</v>
      </c>
      <c r="G32" s="9">
        <v>97200</v>
      </c>
    </row>
    <row r="33" spans="1:7" ht="32.4" x14ac:dyDescent="0.3">
      <c r="A33" s="8" t="s">
        <v>4</v>
      </c>
      <c r="B33" s="8" t="s">
        <v>6</v>
      </c>
      <c r="C33" s="8" t="s">
        <v>36</v>
      </c>
      <c r="D33" s="8" t="s">
        <v>30</v>
      </c>
      <c r="E33" s="8" t="s">
        <v>38</v>
      </c>
      <c r="F33" s="9">
        <v>1729</v>
      </c>
      <c r="G33" s="9">
        <v>0</v>
      </c>
    </row>
    <row r="34" spans="1:7" ht="32.4" x14ac:dyDescent="0.3">
      <c r="A34" s="8" t="s">
        <v>4</v>
      </c>
      <c r="B34" s="8" t="s">
        <v>6</v>
      </c>
      <c r="C34" s="8" t="s">
        <v>42</v>
      </c>
      <c r="D34" s="8" t="s">
        <v>30</v>
      </c>
      <c r="E34" s="8" t="s">
        <v>43</v>
      </c>
      <c r="F34" s="9">
        <v>6127</v>
      </c>
      <c r="G34" s="9">
        <v>0</v>
      </c>
    </row>
    <row r="35" spans="1:7" ht="32.4" x14ac:dyDescent="0.3">
      <c r="A35" s="8" t="s">
        <v>4</v>
      </c>
      <c r="B35" s="8" t="s">
        <v>6</v>
      </c>
      <c r="C35" s="8" t="s">
        <v>42</v>
      </c>
      <c r="D35" s="8" t="s">
        <v>30</v>
      </c>
      <c r="E35" s="8" t="s">
        <v>44</v>
      </c>
      <c r="F35" s="9">
        <v>12253</v>
      </c>
      <c r="G35" s="9">
        <v>0</v>
      </c>
    </row>
    <row r="36" spans="1:7" ht="32.4" x14ac:dyDescent="0.3">
      <c r="A36" s="8" t="s">
        <v>4</v>
      </c>
      <c r="B36" s="8" t="s">
        <v>22</v>
      </c>
      <c r="C36" s="8" t="s">
        <v>88</v>
      </c>
      <c r="D36" s="8" t="s">
        <v>30</v>
      </c>
      <c r="E36" s="8" t="s">
        <v>90</v>
      </c>
      <c r="F36" s="9">
        <v>32436</v>
      </c>
      <c r="G36" s="9">
        <v>0</v>
      </c>
    </row>
    <row r="37" spans="1:7" ht="32.4" x14ac:dyDescent="0.3">
      <c r="A37" s="8" t="s">
        <v>4</v>
      </c>
      <c r="B37" s="8" t="s">
        <v>6</v>
      </c>
      <c r="C37" s="8" t="s">
        <v>134</v>
      </c>
      <c r="D37" s="8" t="s">
        <v>30</v>
      </c>
      <c r="E37" s="8" t="s">
        <v>138</v>
      </c>
      <c r="F37" s="9">
        <v>2000</v>
      </c>
      <c r="G37" s="9">
        <v>0</v>
      </c>
    </row>
    <row r="38" spans="1:7" ht="32.4" x14ac:dyDescent="0.3">
      <c r="A38" s="8" t="s">
        <v>4</v>
      </c>
      <c r="B38" s="8" t="s">
        <v>6</v>
      </c>
      <c r="C38" s="8" t="s">
        <v>139</v>
      </c>
      <c r="D38" s="8" t="s">
        <v>30</v>
      </c>
      <c r="E38" s="8" t="s">
        <v>140</v>
      </c>
      <c r="F38" s="9">
        <v>463</v>
      </c>
      <c r="G38" s="9">
        <v>0</v>
      </c>
    </row>
    <row r="39" spans="1:7" ht="32.4" x14ac:dyDescent="0.3">
      <c r="A39" s="8" t="s">
        <v>4</v>
      </c>
      <c r="B39" s="8" t="s">
        <v>6</v>
      </c>
      <c r="C39" s="8" t="s">
        <v>139</v>
      </c>
      <c r="D39" s="8" t="s">
        <v>30</v>
      </c>
      <c r="E39" s="8" t="s">
        <v>141</v>
      </c>
      <c r="F39" s="9">
        <v>1965</v>
      </c>
      <c r="G39" s="9">
        <v>0</v>
      </c>
    </row>
    <row r="40" spans="1:7" ht="32.4" x14ac:dyDescent="0.3">
      <c r="A40" s="8" t="s">
        <v>4</v>
      </c>
      <c r="B40" s="8" t="s">
        <v>6</v>
      </c>
      <c r="C40" s="8" t="s">
        <v>139</v>
      </c>
      <c r="D40" s="8" t="s">
        <v>30</v>
      </c>
      <c r="E40" s="8" t="s">
        <v>142</v>
      </c>
      <c r="F40" s="9">
        <v>11040</v>
      </c>
      <c r="G40" s="9">
        <v>0</v>
      </c>
    </row>
    <row r="41" spans="1:7" ht="32.4" x14ac:dyDescent="0.3">
      <c r="A41" s="8" t="s">
        <v>4</v>
      </c>
      <c r="B41" s="8" t="s">
        <v>6</v>
      </c>
      <c r="C41" s="8" t="s">
        <v>143</v>
      </c>
      <c r="D41" s="8" t="s">
        <v>30</v>
      </c>
      <c r="E41" s="8" t="s">
        <v>144</v>
      </c>
      <c r="F41" s="9">
        <v>10165</v>
      </c>
      <c r="G41" s="9">
        <v>0</v>
      </c>
    </row>
    <row r="42" spans="1:7" ht="32.4" x14ac:dyDescent="0.3">
      <c r="A42" s="8" t="s">
        <v>4</v>
      </c>
      <c r="B42" s="8" t="s">
        <v>6</v>
      </c>
      <c r="C42" s="8" t="s">
        <v>145</v>
      </c>
      <c r="D42" s="8" t="s">
        <v>30</v>
      </c>
      <c r="E42" s="8" t="s">
        <v>147</v>
      </c>
      <c r="F42" s="9">
        <v>10580</v>
      </c>
      <c r="G42" s="9">
        <v>0</v>
      </c>
    </row>
    <row r="43" spans="1:7" ht="32.4" x14ac:dyDescent="0.3">
      <c r="A43" s="8" t="s">
        <v>4</v>
      </c>
      <c r="B43" s="8" t="s">
        <v>7</v>
      </c>
      <c r="C43" s="8" t="s">
        <v>154</v>
      </c>
      <c r="D43" s="8" t="s">
        <v>30</v>
      </c>
      <c r="E43" s="8" t="s">
        <v>155</v>
      </c>
      <c r="F43" s="9">
        <v>0</v>
      </c>
      <c r="G43" s="9">
        <v>100000</v>
      </c>
    </row>
    <row r="44" spans="1:7" ht="32.4" x14ac:dyDescent="0.3">
      <c r="A44" s="8" t="s">
        <v>4</v>
      </c>
      <c r="B44" s="8" t="s">
        <v>6</v>
      </c>
      <c r="C44" s="8" t="s">
        <v>156</v>
      </c>
      <c r="D44" s="8" t="s">
        <v>30</v>
      </c>
      <c r="E44" s="8" t="s">
        <v>157</v>
      </c>
      <c r="F44" s="9">
        <v>12370</v>
      </c>
      <c r="G44" s="9">
        <v>0</v>
      </c>
    </row>
    <row r="45" spans="1:7" x14ac:dyDescent="0.3">
      <c r="A45" s="8"/>
      <c r="B45" s="8"/>
      <c r="C45" s="8"/>
      <c r="D45" s="8" t="s">
        <v>173</v>
      </c>
      <c r="E45" s="8"/>
      <c r="F45" s="10" cm="1">
        <f t="array" ref="F45">SUM(G32:G44-F32:F44)</f>
        <v>96072</v>
      </c>
      <c r="G45" s="11"/>
    </row>
    <row r="46" spans="1:7" ht="32.4" x14ac:dyDescent="0.3">
      <c r="A46" s="4" t="s">
        <v>4</v>
      </c>
      <c r="B46" s="4" t="s">
        <v>6</v>
      </c>
      <c r="C46" s="4" t="s">
        <v>8</v>
      </c>
      <c r="D46" s="4" t="s">
        <v>12</v>
      </c>
      <c r="E46" s="4" t="s">
        <v>11</v>
      </c>
      <c r="F46" s="5">
        <v>5250</v>
      </c>
      <c r="G46" s="5">
        <v>0</v>
      </c>
    </row>
    <row r="47" spans="1:7" ht="32.4" x14ac:dyDescent="0.3">
      <c r="A47" s="4" t="s">
        <v>4</v>
      </c>
      <c r="B47" s="4" t="s">
        <v>22</v>
      </c>
      <c r="C47" s="4" t="s">
        <v>23</v>
      </c>
      <c r="D47" s="4" t="s">
        <v>12</v>
      </c>
      <c r="E47" s="4" t="s">
        <v>24</v>
      </c>
      <c r="F47" s="5">
        <v>0</v>
      </c>
      <c r="G47" s="5">
        <v>258302</v>
      </c>
    </row>
    <row r="48" spans="1:7" ht="32.4" x14ac:dyDescent="0.3">
      <c r="A48" s="4" t="s">
        <v>4</v>
      </c>
      <c r="B48" s="4" t="s">
        <v>6</v>
      </c>
      <c r="C48" s="4" t="s">
        <v>36</v>
      </c>
      <c r="D48" s="4" t="s">
        <v>12</v>
      </c>
      <c r="E48" s="4" t="s">
        <v>39</v>
      </c>
      <c r="F48" s="5">
        <v>1325</v>
      </c>
      <c r="G48" s="5">
        <v>0</v>
      </c>
    </row>
    <row r="49" spans="1:7" ht="32.4" x14ac:dyDescent="0.3">
      <c r="A49" s="4" t="s">
        <v>4</v>
      </c>
      <c r="B49" s="4" t="s">
        <v>6</v>
      </c>
      <c r="C49" s="4" t="s">
        <v>46</v>
      </c>
      <c r="D49" s="4" t="s">
        <v>12</v>
      </c>
      <c r="E49" s="4" t="s">
        <v>47</v>
      </c>
      <c r="F49" s="5">
        <v>8438</v>
      </c>
      <c r="G49" s="5">
        <v>0</v>
      </c>
    </row>
    <row r="50" spans="1:7" ht="32.4" x14ac:dyDescent="0.3">
      <c r="A50" s="4" t="s">
        <v>4</v>
      </c>
      <c r="B50" s="4" t="s">
        <v>6</v>
      </c>
      <c r="C50" s="4" t="s">
        <v>51</v>
      </c>
      <c r="D50" s="4" t="s">
        <v>12</v>
      </c>
      <c r="E50" s="4" t="s">
        <v>52</v>
      </c>
      <c r="F50" s="5">
        <v>4390</v>
      </c>
      <c r="G50" s="5">
        <v>0</v>
      </c>
    </row>
    <row r="51" spans="1:7" ht="32.4" x14ac:dyDescent="0.3">
      <c r="A51" s="4" t="s">
        <v>4</v>
      </c>
      <c r="B51" s="4" t="s">
        <v>6</v>
      </c>
      <c r="C51" s="4" t="s">
        <v>55</v>
      </c>
      <c r="D51" s="4" t="s">
        <v>12</v>
      </c>
      <c r="E51" s="4" t="s">
        <v>61</v>
      </c>
      <c r="F51" s="5">
        <v>300</v>
      </c>
      <c r="G51" s="5">
        <v>0</v>
      </c>
    </row>
    <row r="52" spans="1:7" ht="32.4" x14ac:dyDescent="0.3">
      <c r="A52" s="4" t="s">
        <v>4</v>
      </c>
      <c r="B52" s="4" t="s">
        <v>65</v>
      </c>
      <c r="C52" s="4" t="s">
        <v>66</v>
      </c>
      <c r="D52" s="4" t="s">
        <v>12</v>
      </c>
      <c r="E52" s="4" t="s">
        <v>67</v>
      </c>
      <c r="F52" s="5">
        <v>10500</v>
      </c>
      <c r="G52" s="5">
        <v>0</v>
      </c>
    </row>
    <row r="53" spans="1:7" ht="32.4" x14ac:dyDescent="0.3">
      <c r="A53" s="4" t="s">
        <v>4</v>
      </c>
      <c r="B53" s="4" t="s">
        <v>68</v>
      </c>
      <c r="C53" s="4" t="s">
        <v>69</v>
      </c>
      <c r="D53" s="4" t="s">
        <v>12</v>
      </c>
      <c r="E53" s="4" t="s">
        <v>70</v>
      </c>
      <c r="F53" s="5">
        <v>0</v>
      </c>
      <c r="G53" s="5">
        <v>10500</v>
      </c>
    </row>
    <row r="54" spans="1:7" ht="32.4" x14ac:dyDescent="0.3">
      <c r="A54" s="4" t="s">
        <v>4</v>
      </c>
      <c r="B54" s="4" t="s">
        <v>6</v>
      </c>
      <c r="C54" s="4" t="s">
        <v>71</v>
      </c>
      <c r="D54" s="4" t="s">
        <v>12</v>
      </c>
      <c r="E54" s="4" t="s">
        <v>72</v>
      </c>
      <c r="F54" s="5">
        <v>10500</v>
      </c>
      <c r="G54" s="5">
        <v>0</v>
      </c>
    </row>
    <row r="55" spans="1:7" ht="32.4" x14ac:dyDescent="0.3">
      <c r="A55" s="4" t="s">
        <v>4</v>
      </c>
      <c r="B55" s="4" t="s">
        <v>6</v>
      </c>
      <c r="C55" s="4" t="s">
        <v>83</v>
      </c>
      <c r="D55" s="4" t="s">
        <v>12</v>
      </c>
      <c r="E55" s="4" t="s">
        <v>85</v>
      </c>
      <c r="F55" s="5">
        <v>870</v>
      </c>
      <c r="G55" s="5">
        <v>0</v>
      </c>
    </row>
    <row r="56" spans="1:7" ht="32.4" x14ac:dyDescent="0.3">
      <c r="A56" s="4" t="s">
        <v>4</v>
      </c>
      <c r="B56" s="4" t="s">
        <v>6</v>
      </c>
      <c r="C56" s="4" t="s">
        <v>83</v>
      </c>
      <c r="D56" s="4" t="s">
        <v>12</v>
      </c>
      <c r="E56" s="4" t="s">
        <v>86</v>
      </c>
      <c r="F56" s="5">
        <v>2035</v>
      </c>
      <c r="G56" s="5">
        <v>0</v>
      </c>
    </row>
    <row r="57" spans="1:7" ht="32.4" x14ac:dyDescent="0.3">
      <c r="A57" s="4" t="s">
        <v>4</v>
      </c>
      <c r="B57" s="4" t="s">
        <v>6</v>
      </c>
      <c r="C57" s="4" t="s">
        <v>83</v>
      </c>
      <c r="D57" s="4" t="s">
        <v>12</v>
      </c>
      <c r="E57" s="4" t="s">
        <v>87</v>
      </c>
      <c r="F57" s="5">
        <v>1000</v>
      </c>
      <c r="G57" s="5">
        <v>0</v>
      </c>
    </row>
    <row r="58" spans="1:7" ht="32.4" x14ac:dyDescent="0.3">
      <c r="A58" s="4" t="s">
        <v>4</v>
      </c>
      <c r="B58" s="4" t="s">
        <v>6</v>
      </c>
      <c r="C58" s="4" t="s">
        <v>88</v>
      </c>
      <c r="D58" s="4" t="s">
        <v>12</v>
      </c>
      <c r="E58" s="4" t="s">
        <v>89</v>
      </c>
      <c r="F58" s="5">
        <v>5810</v>
      </c>
      <c r="G58" s="5">
        <v>0</v>
      </c>
    </row>
    <row r="59" spans="1:7" ht="32.4" x14ac:dyDescent="0.3">
      <c r="A59" s="4" t="s">
        <v>4</v>
      </c>
      <c r="B59" s="4" t="s">
        <v>7</v>
      </c>
      <c r="C59" s="4" t="s">
        <v>91</v>
      </c>
      <c r="D59" s="4" t="s">
        <v>12</v>
      </c>
      <c r="E59" s="4" t="s">
        <v>92</v>
      </c>
      <c r="F59" s="5">
        <v>0</v>
      </c>
      <c r="G59" s="5">
        <v>50000</v>
      </c>
    </row>
    <row r="60" spans="1:7" ht="32.4" x14ac:dyDescent="0.3">
      <c r="A60" s="4" t="s">
        <v>4</v>
      </c>
      <c r="B60" s="4" t="s">
        <v>6</v>
      </c>
      <c r="C60" s="4" t="s">
        <v>95</v>
      </c>
      <c r="D60" s="4" t="s">
        <v>12</v>
      </c>
      <c r="E60" s="4" t="s">
        <v>96</v>
      </c>
      <c r="F60" s="5">
        <v>6776</v>
      </c>
      <c r="G60" s="5">
        <v>0</v>
      </c>
    </row>
    <row r="61" spans="1:7" ht="32.4" x14ac:dyDescent="0.3">
      <c r="A61" s="4" t="s">
        <v>4</v>
      </c>
      <c r="B61" s="4" t="s">
        <v>6</v>
      </c>
      <c r="C61" s="4" t="s">
        <v>95</v>
      </c>
      <c r="D61" s="4" t="s">
        <v>12</v>
      </c>
      <c r="E61" s="4" t="s">
        <v>97</v>
      </c>
      <c r="F61" s="5">
        <v>12000</v>
      </c>
      <c r="G61" s="5">
        <v>0</v>
      </c>
    </row>
    <row r="62" spans="1:7" ht="32.4" x14ac:dyDescent="0.3">
      <c r="A62" s="4" t="s">
        <v>4</v>
      </c>
      <c r="B62" s="4" t="s">
        <v>6</v>
      </c>
      <c r="C62" s="4" t="s">
        <v>102</v>
      </c>
      <c r="D62" s="4" t="s">
        <v>12</v>
      </c>
      <c r="E62" s="4" t="s">
        <v>105</v>
      </c>
      <c r="F62" s="5">
        <v>1200</v>
      </c>
      <c r="G62" s="5">
        <v>0</v>
      </c>
    </row>
    <row r="63" spans="1:7" ht="32.4" x14ac:dyDescent="0.3">
      <c r="A63" s="4" t="s">
        <v>4</v>
      </c>
      <c r="B63" s="4" t="s">
        <v>6</v>
      </c>
      <c r="C63" s="4" t="s">
        <v>102</v>
      </c>
      <c r="D63" s="4" t="s">
        <v>12</v>
      </c>
      <c r="E63" s="4" t="s">
        <v>106</v>
      </c>
      <c r="F63" s="5">
        <v>4000</v>
      </c>
      <c r="G63" s="5">
        <v>0</v>
      </c>
    </row>
    <row r="64" spans="1:7" ht="32.4" x14ac:dyDescent="0.3">
      <c r="A64" s="4" t="s">
        <v>4</v>
      </c>
      <c r="B64" s="4" t="s">
        <v>6</v>
      </c>
      <c r="C64" s="4" t="s">
        <v>107</v>
      </c>
      <c r="D64" s="4" t="s">
        <v>12</v>
      </c>
      <c r="E64" s="4" t="s">
        <v>108</v>
      </c>
      <c r="F64" s="5">
        <v>3000</v>
      </c>
      <c r="G64" s="5">
        <v>0</v>
      </c>
    </row>
    <row r="65" spans="1:7" ht="32.4" x14ac:dyDescent="0.3">
      <c r="A65" s="4" t="s">
        <v>4</v>
      </c>
      <c r="B65" s="4" t="s">
        <v>6</v>
      </c>
      <c r="C65" s="4" t="s">
        <v>113</v>
      </c>
      <c r="D65" s="4" t="s">
        <v>12</v>
      </c>
      <c r="E65" s="4" t="s">
        <v>114</v>
      </c>
      <c r="F65" s="5">
        <v>1300</v>
      </c>
      <c r="G65" s="5">
        <v>0</v>
      </c>
    </row>
    <row r="66" spans="1:7" ht="32.4" x14ac:dyDescent="0.3">
      <c r="A66" s="4" t="s">
        <v>4</v>
      </c>
      <c r="B66" s="4" t="s">
        <v>6</v>
      </c>
      <c r="C66" s="4" t="s">
        <v>113</v>
      </c>
      <c r="D66" s="4" t="s">
        <v>12</v>
      </c>
      <c r="E66" s="4" t="s">
        <v>115</v>
      </c>
      <c r="F66" s="5">
        <v>3200</v>
      </c>
      <c r="G66" s="5">
        <v>0</v>
      </c>
    </row>
    <row r="67" spans="1:7" ht="32.4" x14ac:dyDescent="0.3">
      <c r="A67" s="4" t="s">
        <v>4</v>
      </c>
      <c r="B67" s="4" t="s">
        <v>7</v>
      </c>
      <c r="C67" s="4" t="s">
        <v>116</v>
      </c>
      <c r="D67" s="4" t="s">
        <v>12</v>
      </c>
      <c r="E67" s="4" t="s">
        <v>117</v>
      </c>
      <c r="F67" s="5">
        <v>0</v>
      </c>
      <c r="G67" s="5">
        <v>20000</v>
      </c>
    </row>
    <row r="68" spans="1:7" ht="32.4" x14ac:dyDescent="0.3">
      <c r="A68" s="4" t="s">
        <v>4</v>
      </c>
      <c r="B68" s="4" t="s">
        <v>6</v>
      </c>
      <c r="C68" s="4" t="s">
        <v>120</v>
      </c>
      <c r="D68" s="4" t="s">
        <v>12</v>
      </c>
      <c r="E68" s="4" t="s">
        <v>124</v>
      </c>
      <c r="F68" s="5">
        <v>300</v>
      </c>
      <c r="G68" s="5">
        <v>0</v>
      </c>
    </row>
    <row r="69" spans="1:7" ht="32.4" x14ac:dyDescent="0.3">
      <c r="A69" s="4" t="s">
        <v>4</v>
      </c>
      <c r="B69" s="4" t="s">
        <v>6</v>
      </c>
      <c r="C69" s="4" t="s">
        <v>120</v>
      </c>
      <c r="D69" s="4" t="s">
        <v>12</v>
      </c>
      <c r="E69" s="4" t="s">
        <v>125</v>
      </c>
      <c r="F69" s="5">
        <v>2814</v>
      </c>
      <c r="G69" s="5">
        <v>0</v>
      </c>
    </row>
    <row r="70" spans="1:7" ht="32.4" x14ac:dyDescent="0.3">
      <c r="A70" s="4" t="s">
        <v>4</v>
      </c>
      <c r="B70" s="4" t="s">
        <v>6</v>
      </c>
      <c r="C70" s="4" t="s">
        <v>134</v>
      </c>
      <c r="D70" s="4" t="s">
        <v>12</v>
      </c>
      <c r="E70" s="4" t="s">
        <v>136</v>
      </c>
      <c r="F70" s="5">
        <v>4155</v>
      </c>
      <c r="G70" s="5">
        <v>0</v>
      </c>
    </row>
    <row r="71" spans="1:7" ht="32.4" x14ac:dyDescent="0.3">
      <c r="A71" s="4" t="s">
        <v>4</v>
      </c>
      <c r="B71" s="4" t="s">
        <v>6</v>
      </c>
      <c r="C71" s="4" t="s">
        <v>134</v>
      </c>
      <c r="D71" s="4" t="s">
        <v>12</v>
      </c>
      <c r="E71" s="4" t="s">
        <v>137</v>
      </c>
      <c r="F71" s="5">
        <v>3242</v>
      </c>
      <c r="G71" s="5">
        <v>0</v>
      </c>
    </row>
    <row r="72" spans="1:7" ht="32.4" x14ac:dyDescent="0.3">
      <c r="A72" s="4" t="s">
        <v>4</v>
      </c>
      <c r="B72" s="4" t="s">
        <v>7</v>
      </c>
      <c r="C72" s="4" t="s">
        <v>145</v>
      </c>
      <c r="D72" s="4" t="s">
        <v>12</v>
      </c>
      <c r="E72" s="4" t="s">
        <v>146</v>
      </c>
      <c r="F72" s="5">
        <v>0</v>
      </c>
      <c r="G72" s="5">
        <v>50000</v>
      </c>
    </row>
    <row r="73" spans="1:7" ht="32.4" x14ac:dyDescent="0.3">
      <c r="A73" s="4" t="s">
        <v>4</v>
      </c>
      <c r="B73" s="4" t="s">
        <v>6</v>
      </c>
      <c r="C73" s="4" t="s">
        <v>145</v>
      </c>
      <c r="D73" s="4" t="s">
        <v>12</v>
      </c>
      <c r="E73" s="4" t="s">
        <v>148</v>
      </c>
      <c r="F73" s="5">
        <v>2365</v>
      </c>
      <c r="G73" s="5">
        <v>0</v>
      </c>
    </row>
    <row r="74" spans="1:7" ht="32.4" x14ac:dyDescent="0.3">
      <c r="A74" s="4" t="s">
        <v>4</v>
      </c>
      <c r="B74" s="4" t="s">
        <v>6</v>
      </c>
      <c r="C74" s="4" t="s">
        <v>158</v>
      </c>
      <c r="D74" s="4" t="s">
        <v>12</v>
      </c>
      <c r="E74" s="4" t="s">
        <v>159</v>
      </c>
      <c r="F74" s="5">
        <v>3760</v>
      </c>
      <c r="G74" s="5">
        <v>0</v>
      </c>
    </row>
    <row r="75" spans="1:7" ht="32.4" x14ac:dyDescent="0.3">
      <c r="A75" s="4" t="s">
        <v>4</v>
      </c>
      <c r="B75" s="4" t="s">
        <v>22</v>
      </c>
      <c r="C75" s="4" t="s">
        <v>160</v>
      </c>
      <c r="D75" s="4" t="s">
        <v>12</v>
      </c>
      <c r="E75" s="4" t="s">
        <v>162</v>
      </c>
      <c r="F75" s="5">
        <v>0</v>
      </c>
      <c r="G75" s="5">
        <v>98849</v>
      </c>
    </row>
    <row r="76" spans="1:7" x14ac:dyDescent="0.3">
      <c r="A76" s="4"/>
      <c r="B76" s="4"/>
      <c r="C76" s="4"/>
      <c r="D76" s="4" t="s">
        <v>173</v>
      </c>
      <c r="E76" s="4"/>
      <c r="F76" s="6" cm="1">
        <f t="array" ref="F76">SUM(G46:G75-F46:F75)</f>
        <v>389121</v>
      </c>
      <c r="G76" s="7"/>
    </row>
    <row r="77" spans="1:7" ht="32.4" x14ac:dyDescent="0.3">
      <c r="A77" s="8" t="s">
        <v>4</v>
      </c>
      <c r="B77" s="8" t="s">
        <v>22</v>
      </c>
      <c r="C77" s="8" t="s">
        <v>23</v>
      </c>
      <c r="D77" s="8" t="s">
        <v>31</v>
      </c>
      <c r="E77" s="8" t="s">
        <v>24</v>
      </c>
      <c r="F77" s="9">
        <v>0</v>
      </c>
      <c r="G77" s="9">
        <v>60000</v>
      </c>
    </row>
    <row r="78" spans="1:7" x14ac:dyDescent="0.3">
      <c r="A78" s="8"/>
      <c r="B78" s="8"/>
      <c r="C78" s="8"/>
      <c r="D78" s="8" t="s">
        <v>173</v>
      </c>
      <c r="E78" s="8"/>
      <c r="F78" s="10">
        <f>SUM(G77)</f>
        <v>60000</v>
      </c>
      <c r="G78" s="11"/>
    </row>
    <row r="79" spans="1:7" x14ac:dyDescent="0.3">
      <c r="A79" s="4" t="s">
        <v>4</v>
      </c>
      <c r="B79" s="4" t="s">
        <v>22</v>
      </c>
      <c r="C79" s="4" t="s">
        <v>23</v>
      </c>
      <c r="D79" s="4" t="s">
        <v>32</v>
      </c>
      <c r="E79" s="4" t="s">
        <v>24</v>
      </c>
      <c r="F79" s="5">
        <v>0</v>
      </c>
      <c r="G79" s="5">
        <v>26022</v>
      </c>
    </row>
    <row r="80" spans="1:7" x14ac:dyDescent="0.3">
      <c r="A80" s="4"/>
      <c r="B80" s="4"/>
      <c r="C80" s="4"/>
      <c r="D80" s="4" t="s">
        <v>173</v>
      </c>
      <c r="E80" s="4"/>
      <c r="F80" s="6">
        <f>SUM(G79)</f>
        <v>26022</v>
      </c>
      <c r="G80" s="7"/>
    </row>
    <row r="81" spans="1:7" ht="32.4" x14ac:dyDescent="0.3">
      <c r="A81" s="8" t="s">
        <v>4</v>
      </c>
      <c r="B81" s="8" t="s">
        <v>7</v>
      </c>
      <c r="C81" s="8" t="s">
        <v>48</v>
      </c>
      <c r="D81" s="8" t="s">
        <v>50</v>
      </c>
      <c r="E81" s="8" t="s">
        <v>49</v>
      </c>
      <c r="F81" s="9">
        <v>0</v>
      </c>
      <c r="G81" s="9">
        <v>18000</v>
      </c>
    </row>
    <row r="82" spans="1:7" ht="32.4" x14ac:dyDescent="0.3">
      <c r="A82" s="8" t="s">
        <v>4</v>
      </c>
      <c r="B82" s="8" t="s">
        <v>6</v>
      </c>
      <c r="C82" s="8" t="s">
        <v>55</v>
      </c>
      <c r="D82" s="8" t="s">
        <v>50</v>
      </c>
      <c r="E82" s="8" t="s">
        <v>64</v>
      </c>
      <c r="F82" s="9">
        <v>18000</v>
      </c>
      <c r="G82" s="9">
        <v>0</v>
      </c>
    </row>
    <row r="83" spans="1:7" x14ac:dyDescent="0.3">
      <c r="A83" s="8"/>
      <c r="B83" s="8"/>
      <c r="C83" s="8"/>
      <c r="D83" s="8" t="s">
        <v>173</v>
      </c>
      <c r="E83" s="8"/>
      <c r="F83" s="10" cm="1">
        <f t="array" ref="F83">SUM(G81:G82-F81:F82)</f>
        <v>0</v>
      </c>
      <c r="G83" s="11"/>
    </row>
    <row r="84" spans="1:7" x14ac:dyDescent="0.3">
      <c r="A84" s="4" t="s">
        <v>4</v>
      </c>
      <c r="B84" s="4" t="s">
        <v>6</v>
      </c>
      <c r="C84" s="4" t="s">
        <v>8</v>
      </c>
      <c r="D84" s="4" t="s">
        <v>10</v>
      </c>
      <c r="E84" s="4" t="s">
        <v>9</v>
      </c>
      <c r="F84" s="5">
        <v>10000</v>
      </c>
      <c r="G84" s="5">
        <v>0</v>
      </c>
    </row>
    <row r="85" spans="1:7" x14ac:dyDescent="0.3">
      <c r="A85" s="4" t="s">
        <v>4</v>
      </c>
      <c r="B85" s="4" t="s">
        <v>22</v>
      </c>
      <c r="C85" s="4" t="s">
        <v>23</v>
      </c>
      <c r="D85" s="4" t="s">
        <v>10</v>
      </c>
      <c r="E85" s="4" t="s">
        <v>24</v>
      </c>
      <c r="F85" s="5">
        <v>0</v>
      </c>
      <c r="G85" s="5">
        <v>39600</v>
      </c>
    </row>
    <row r="86" spans="1:7" x14ac:dyDescent="0.3">
      <c r="A86" s="4" t="s">
        <v>4</v>
      </c>
      <c r="B86" s="4" t="s">
        <v>7</v>
      </c>
      <c r="C86" s="4" t="s">
        <v>73</v>
      </c>
      <c r="D86" s="4" t="s">
        <v>10</v>
      </c>
      <c r="E86" s="4" t="s">
        <v>74</v>
      </c>
      <c r="F86" s="5">
        <v>0</v>
      </c>
      <c r="G86" s="5">
        <v>5000</v>
      </c>
    </row>
    <row r="87" spans="1:7" ht="32.4" x14ac:dyDescent="0.3">
      <c r="A87" s="4" t="s">
        <v>4</v>
      </c>
      <c r="B87" s="4" t="s">
        <v>6</v>
      </c>
      <c r="C87" s="4" t="s">
        <v>107</v>
      </c>
      <c r="D87" s="4" t="s">
        <v>10</v>
      </c>
      <c r="E87" s="4" t="s">
        <v>109</v>
      </c>
      <c r="F87" s="5">
        <v>2000</v>
      </c>
      <c r="G87" s="5">
        <v>0</v>
      </c>
    </row>
    <row r="88" spans="1:7" ht="32.4" x14ac:dyDescent="0.3">
      <c r="A88" s="4" t="s">
        <v>4</v>
      </c>
      <c r="B88" s="4" t="s">
        <v>6</v>
      </c>
      <c r="C88" s="4" t="s">
        <v>107</v>
      </c>
      <c r="D88" s="4" t="s">
        <v>10</v>
      </c>
      <c r="E88" s="4" t="s">
        <v>110</v>
      </c>
      <c r="F88" s="5">
        <v>5000</v>
      </c>
      <c r="G88" s="5">
        <v>0</v>
      </c>
    </row>
    <row r="89" spans="1:7" x14ac:dyDescent="0.3">
      <c r="A89" s="4" t="s">
        <v>4</v>
      </c>
      <c r="B89" s="4" t="s">
        <v>22</v>
      </c>
      <c r="C89" s="4" t="s">
        <v>160</v>
      </c>
      <c r="D89" s="4" t="s">
        <v>10</v>
      </c>
      <c r="E89" s="4" t="s">
        <v>163</v>
      </c>
      <c r="F89" s="5">
        <v>0</v>
      </c>
      <c r="G89" s="5">
        <v>3600</v>
      </c>
    </row>
    <row r="90" spans="1:7" x14ac:dyDescent="0.3">
      <c r="A90" s="4"/>
      <c r="B90" s="4"/>
      <c r="C90" s="4"/>
      <c r="D90" s="4" t="s">
        <v>173</v>
      </c>
      <c r="E90" s="4"/>
      <c r="F90" s="6" cm="1">
        <f t="array" ref="F90">SUM(G84:G89-F84:F89)</f>
        <v>31200</v>
      </c>
      <c r="G90" s="7"/>
    </row>
    <row r="91" spans="1:7" ht="32.4" x14ac:dyDescent="0.3">
      <c r="A91" s="8" t="s">
        <v>4</v>
      </c>
      <c r="B91" s="8" t="s">
        <v>6</v>
      </c>
      <c r="C91" s="8" t="s">
        <v>8</v>
      </c>
      <c r="D91" s="8" t="s">
        <v>14</v>
      </c>
      <c r="E91" s="8" t="s">
        <v>13</v>
      </c>
      <c r="F91" s="9">
        <v>9803</v>
      </c>
      <c r="G91" s="9">
        <v>0</v>
      </c>
    </row>
    <row r="92" spans="1:7" ht="32.4" x14ac:dyDescent="0.3">
      <c r="A92" s="8" t="s">
        <v>4</v>
      </c>
      <c r="B92" s="8" t="s">
        <v>22</v>
      </c>
      <c r="C92" s="8" t="s">
        <v>23</v>
      </c>
      <c r="D92" s="8" t="s">
        <v>14</v>
      </c>
      <c r="E92" s="8" t="s">
        <v>24</v>
      </c>
      <c r="F92" s="9">
        <v>0</v>
      </c>
      <c r="G92" s="9">
        <v>148525</v>
      </c>
    </row>
    <row r="93" spans="1:7" ht="32.4" x14ac:dyDescent="0.3">
      <c r="A93" s="8" t="s">
        <v>4</v>
      </c>
      <c r="B93" s="8" t="s">
        <v>6</v>
      </c>
      <c r="C93" s="8" t="s">
        <v>36</v>
      </c>
      <c r="D93" s="8" t="s">
        <v>14</v>
      </c>
      <c r="E93" s="8" t="s">
        <v>37</v>
      </c>
      <c r="F93" s="9">
        <v>4084</v>
      </c>
      <c r="G93" s="9">
        <v>0</v>
      </c>
    </row>
    <row r="94" spans="1:7" ht="32.4" x14ac:dyDescent="0.3">
      <c r="A94" s="8" t="s">
        <v>4</v>
      </c>
      <c r="B94" s="8" t="s">
        <v>7</v>
      </c>
      <c r="C94" s="8" t="s">
        <v>40</v>
      </c>
      <c r="D94" s="8" t="s">
        <v>14</v>
      </c>
      <c r="E94" s="8" t="s">
        <v>41</v>
      </c>
      <c r="F94" s="9">
        <v>0</v>
      </c>
      <c r="G94" s="9">
        <v>50000</v>
      </c>
    </row>
    <row r="95" spans="1:7" ht="32.4" x14ac:dyDescent="0.3">
      <c r="A95" s="8" t="s">
        <v>4</v>
      </c>
      <c r="B95" s="8" t="s">
        <v>6</v>
      </c>
      <c r="C95" s="8" t="s">
        <v>53</v>
      </c>
      <c r="D95" s="8" t="s">
        <v>14</v>
      </c>
      <c r="E95" s="8" t="s">
        <v>54</v>
      </c>
      <c r="F95" s="9">
        <v>3268</v>
      </c>
      <c r="G95" s="9">
        <v>0</v>
      </c>
    </row>
    <row r="96" spans="1:7" ht="32.4" x14ac:dyDescent="0.3">
      <c r="A96" s="8" t="s">
        <v>4</v>
      </c>
      <c r="B96" s="8" t="s">
        <v>6</v>
      </c>
      <c r="C96" s="8" t="s">
        <v>55</v>
      </c>
      <c r="D96" s="8" t="s">
        <v>14</v>
      </c>
      <c r="E96" s="8" t="s">
        <v>60</v>
      </c>
      <c r="F96" s="9">
        <v>8986</v>
      </c>
      <c r="G96" s="9">
        <v>0</v>
      </c>
    </row>
    <row r="97" spans="1:7" ht="32.4" x14ac:dyDescent="0.3">
      <c r="A97" s="8" t="s">
        <v>4</v>
      </c>
      <c r="B97" s="8" t="s">
        <v>6</v>
      </c>
      <c r="C97" s="8" t="s">
        <v>83</v>
      </c>
      <c r="D97" s="8" t="s">
        <v>14</v>
      </c>
      <c r="E97" s="8" t="s">
        <v>84</v>
      </c>
      <c r="F97" s="9">
        <v>10400</v>
      </c>
      <c r="G97" s="9">
        <v>0</v>
      </c>
    </row>
    <row r="98" spans="1:7" ht="32.4" x14ac:dyDescent="0.3">
      <c r="A98" s="8" t="s">
        <v>4</v>
      </c>
      <c r="B98" s="8" t="s">
        <v>6</v>
      </c>
      <c r="C98" s="8" t="s">
        <v>102</v>
      </c>
      <c r="D98" s="8" t="s">
        <v>14</v>
      </c>
      <c r="E98" s="8" t="s">
        <v>104</v>
      </c>
      <c r="F98" s="9">
        <v>9600</v>
      </c>
      <c r="G98" s="9">
        <v>0</v>
      </c>
    </row>
    <row r="99" spans="1:7" ht="32.4" x14ac:dyDescent="0.3">
      <c r="A99" s="8" t="s">
        <v>4</v>
      </c>
      <c r="B99" s="8" t="s">
        <v>6</v>
      </c>
      <c r="C99" s="8" t="s">
        <v>126</v>
      </c>
      <c r="D99" s="8" t="s">
        <v>14</v>
      </c>
      <c r="E99" s="8" t="s">
        <v>131</v>
      </c>
      <c r="F99" s="9">
        <v>8800</v>
      </c>
      <c r="G99" s="9">
        <v>0</v>
      </c>
    </row>
    <row r="100" spans="1:7" ht="32.4" x14ac:dyDescent="0.3">
      <c r="A100" s="8" t="s">
        <v>4</v>
      </c>
      <c r="B100" s="8" t="s">
        <v>6</v>
      </c>
      <c r="C100" s="8" t="s">
        <v>134</v>
      </c>
      <c r="D100" s="8" t="s">
        <v>14</v>
      </c>
      <c r="E100" s="8" t="s">
        <v>135</v>
      </c>
      <c r="F100" s="9">
        <v>14295</v>
      </c>
      <c r="G100" s="9">
        <v>0</v>
      </c>
    </row>
    <row r="101" spans="1:7" ht="32.4" x14ac:dyDescent="0.3">
      <c r="A101" s="8" t="s">
        <v>4</v>
      </c>
      <c r="B101" s="8" t="s">
        <v>22</v>
      </c>
      <c r="C101" s="8" t="s">
        <v>160</v>
      </c>
      <c r="D101" s="8" t="s">
        <v>14</v>
      </c>
      <c r="E101" s="8" t="s">
        <v>161</v>
      </c>
      <c r="F101" s="9">
        <v>129289</v>
      </c>
      <c r="G101" s="9">
        <v>0</v>
      </c>
    </row>
    <row r="102" spans="1:7" x14ac:dyDescent="0.3">
      <c r="A102" s="8"/>
      <c r="B102" s="8"/>
      <c r="C102" s="8"/>
      <c r="D102" s="8" t="s">
        <v>173</v>
      </c>
      <c r="E102" s="8"/>
      <c r="F102" s="10" cm="1">
        <f t="array" ref="F102">SUM(G91:G101-F91:F101)</f>
        <v>0</v>
      </c>
      <c r="G102" s="11"/>
    </row>
    <row r="103" spans="1:7" ht="32.4" x14ac:dyDescent="0.3">
      <c r="A103" s="4" t="s">
        <v>4</v>
      </c>
      <c r="B103" s="4" t="s">
        <v>7</v>
      </c>
      <c r="C103" s="4" t="s">
        <v>91</v>
      </c>
      <c r="D103" s="4" t="s">
        <v>94</v>
      </c>
      <c r="E103" s="4" t="s">
        <v>93</v>
      </c>
      <c r="F103" s="5">
        <v>0</v>
      </c>
      <c r="G103" s="5">
        <v>1000</v>
      </c>
    </row>
    <row r="104" spans="1:7" ht="32.4" x14ac:dyDescent="0.3">
      <c r="A104" s="4" t="s">
        <v>4</v>
      </c>
      <c r="B104" s="4" t="s">
        <v>6</v>
      </c>
      <c r="C104" s="4" t="s">
        <v>107</v>
      </c>
      <c r="D104" s="4" t="s">
        <v>94</v>
      </c>
      <c r="E104" s="4" t="s">
        <v>174</v>
      </c>
      <c r="F104" s="5">
        <v>1000</v>
      </c>
      <c r="G104" s="5">
        <v>0</v>
      </c>
    </row>
    <row r="105" spans="1:7" x14ac:dyDescent="0.3">
      <c r="A105" s="4"/>
      <c r="B105" s="4"/>
      <c r="C105" s="4"/>
      <c r="D105" s="4" t="s">
        <v>173</v>
      </c>
      <c r="E105" s="4"/>
      <c r="F105" s="6" cm="1">
        <f t="array" ref="F105">SUM(G103:G104-F103:F104)</f>
        <v>0</v>
      </c>
      <c r="G105" s="7"/>
    </row>
    <row r="106" spans="1:7" ht="32.4" x14ac:dyDescent="0.3">
      <c r="A106" s="8" t="s">
        <v>4</v>
      </c>
      <c r="B106" s="8" t="s">
        <v>22</v>
      </c>
      <c r="C106" s="8" t="s">
        <v>165</v>
      </c>
      <c r="D106" s="8" t="s">
        <v>167</v>
      </c>
      <c r="E106" s="8" t="s">
        <v>166</v>
      </c>
      <c r="F106" s="9">
        <v>0</v>
      </c>
      <c r="G106" s="9">
        <v>20000</v>
      </c>
    </row>
    <row r="107" spans="1:7" ht="32.4" x14ac:dyDescent="0.3">
      <c r="A107" s="8" t="s">
        <v>4</v>
      </c>
      <c r="B107" s="8" t="s">
        <v>6</v>
      </c>
      <c r="C107" s="8" t="s">
        <v>5</v>
      </c>
      <c r="D107" s="8" t="s">
        <v>167</v>
      </c>
      <c r="E107" s="8" t="s">
        <v>170</v>
      </c>
      <c r="F107" s="9">
        <v>6052</v>
      </c>
      <c r="G107" s="9">
        <v>0</v>
      </c>
    </row>
    <row r="108" spans="1:7" x14ac:dyDescent="0.3">
      <c r="A108" s="8"/>
      <c r="B108" s="8"/>
      <c r="C108" s="8"/>
      <c r="D108" s="8" t="s">
        <v>173</v>
      </c>
      <c r="E108" s="8"/>
      <c r="F108" s="10" cm="1">
        <f t="array" ref="F108">SUM(G106:G107-F106:F107)</f>
        <v>13948</v>
      </c>
      <c r="G108" s="11"/>
    </row>
    <row r="109" spans="1:7" ht="32.4" x14ac:dyDescent="0.3">
      <c r="A109" s="4" t="s">
        <v>4</v>
      </c>
      <c r="B109" s="4" t="s">
        <v>22</v>
      </c>
      <c r="C109" s="4" t="s">
        <v>165</v>
      </c>
      <c r="D109" s="4" t="s">
        <v>169</v>
      </c>
      <c r="E109" s="4" t="s">
        <v>168</v>
      </c>
      <c r="F109" s="5">
        <v>0</v>
      </c>
      <c r="G109" s="5">
        <v>10000</v>
      </c>
    </row>
    <row r="110" spans="1:7" x14ac:dyDescent="0.3">
      <c r="A110" s="4"/>
      <c r="B110" s="4"/>
      <c r="C110" s="4"/>
      <c r="D110" s="4" t="s">
        <v>173</v>
      </c>
      <c r="E110" s="4"/>
      <c r="F110" s="6">
        <f>SUM(G109)</f>
        <v>10000</v>
      </c>
      <c r="G110" s="7"/>
    </row>
    <row r="111" spans="1:7" ht="32.4" x14ac:dyDescent="0.3">
      <c r="A111" s="8" t="s">
        <v>4</v>
      </c>
      <c r="B111" s="8" t="s">
        <v>7</v>
      </c>
      <c r="C111" s="8" t="s">
        <v>33</v>
      </c>
      <c r="D111" s="8" t="s">
        <v>35</v>
      </c>
      <c r="E111" s="8" t="s">
        <v>34</v>
      </c>
      <c r="F111" s="9">
        <v>0</v>
      </c>
      <c r="G111" s="9">
        <v>150000</v>
      </c>
    </row>
    <row r="112" spans="1:7" ht="32.4" x14ac:dyDescent="0.3">
      <c r="A112" s="8" t="s">
        <v>4</v>
      </c>
      <c r="B112" s="8" t="s">
        <v>6</v>
      </c>
      <c r="C112" s="8" t="s">
        <v>42</v>
      </c>
      <c r="D112" s="8" t="s">
        <v>35</v>
      </c>
      <c r="E112" s="8" t="s">
        <v>45</v>
      </c>
      <c r="F112" s="9">
        <v>2451</v>
      </c>
      <c r="G112" s="9">
        <v>0</v>
      </c>
    </row>
    <row r="113" spans="1:7" ht="32.4" x14ac:dyDescent="0.3">
      <c r="A113" s="8" t="s">
        <v>4</v>
      </c>
      <c r="B113" s="8" t="s">
        <v>6</v>
      </c>
      <c r="C113" s="8" t="s">
        <v>55</v>
      </c>
      <c r="D113" s="8" t="s">
        <v>35</v>
      </c>
      <c r="E113" s="8" t="s">
        <v>56</v>
      </c>
      <c r="F113" s="9">
        <v>203</v>
      </c>
      <c r="G113" s="9">
        <v>0</v>
      </c>
    </row>
    <row r="114" spans="1:7" ht="32.4" x14ac:dyDescent="0.3">
      <c r="A114" s="8" t="s">
        <v>4</v>
      </c>
      <c r="B114" s="8" t="s">
        <v>6</v>
      </c>
      <c r="C114" s="8" t="s">
        <v>55</v>
      </c>
      <c r="D114" s="8" t="s">
        <v>35</v>
      </c>
      <c r="E114" s="8" t="s">
        <v>57</v>
      </c>
      <c r="F114" s="9">
        <v>9600</v>
      </c>
      <c r="G114" s="9">
        <v>0</v>
      </c>
    </row>
    <row r="115" spans="1:7" ht="32.4" x14ac:dyDescent="0.3">
      <c r="A115" s="8" t="s">
        <v>4</v>
      </c>
      <c r="B115" s="8" t="s">
        <v>6</v>
      </c>
      <c r="C115" s="8" t="s">
        <v>55</v>
      </c>
      <c r="D115" s="8" t="s">
        <v>35</v>
      </c>
      <c r="E115" s="8" t="s">
        <v>58</v>
      </c>
      <c r="F115" s="9">
        <v>152</v>
      </c>
      <c r="G115" s="9">
        <v>0</v>
      </c>
    </row>
    <row r="116" spans="1:7" ht="32.4" x14ac:dyDescent="0.3">
      <c r="A116" s="8" t="s">
        <v>4</v>
      </c>
      <c r="B116" s="8" t="s">
        <v>6</v>
      </c>
      <c r="C116" s="8" t="s">
        <v>55</v>
      </c>
      <c r="D116" s="8" t="s">
        <v>35</v>
      </c>
      <c r="E116" s="8" t="s">
        <v>59</v>
      </c>
      <c r="F116" s="9">
        <v>7200</v>
      </c>
      <c r="G116" s="9">
        <v>0</v>
      </c>
    </row>
    <row r="117" spans="1:7" ht="32.4" x14ac:dyDescent="0.3">
      <c r="A117" s="8" t="s">
        <v>4</v>
      </c>
      <c r="B117" s="8" t="s">
        <v>6</v>
      </c>
      <c r="C117" s="8" t="s">
        <v>78</v>
      </c>
      <c r="D117" s="8" t="s">
        <v>35</v>
      </c>
      <c r="E117" s="8" t="s">
        <v>79</v>
      </c>
      <c r="F117" s="9">
        <v>203</v>
      </c>
      <c r="G117" s="9">
        <v>0</v>
      </c>
    </row>
    <row r="118" spans="1:7" ht="32.4" x14ac:dyDescent="0.3">
      <c r="A118" s="8" t="s">
        <v>4</v>
      </c>
      <c r="B118" s="8" t="s">
        <v>6</v>
      </c>
      <c r="C118" s="8" t="s">
        <v>78</v>
      </c>
      <c r="D118" s="8" t="s">
        <v>35</v>
      </c>
      <c r="E118" s="8" t="s">
        <v>80</v>
      </c>
      <c r="F118" s="9">
        <v>9600</v>
      </c>
      <c r="G118" s="9">
        <v>0</v>
      </c>
    </row>
    <row r="119" spans="1:7" ht="32.4" x14ac:dyDescent="0.3">
      <c r="A119" s="8" t="s">
        <v>4</v>
      </c>
      <c r="B119" s="8" t="s">
        <v>6</v>
      </c>
      <c r="C119" s="8" t="s">
        <v>78</v>
      </c>
      <c r="D119" s="8" t="s">
        <v>35</v>
      </c>
      <c r="E119" s="8" t="s">
        <v>81</v>
      </c>
      <c r="F119" s="9">
        <v>203</v>
      </c>
      <c r="G119" s="9">
        <v>0</v>
      </c>
    </row>
    <row r="120" spans="1:7" ht="32.4" x14ac:dyDescent="0.3">
      <c r="A120" s="8" t="s">
        <v>4</v>
      </c>
      <c r="B120" s="8" t="s">
        <v>6</v>
      </c>
      <c r="C120" s="8" t="s">
        <v>78</v>
      </c>
      <c r="D120" s="8" t="s">
        <v>35</v>
      </c>
      <c r="E120" s="8" t="s">
        <v>82</v>
      </c>
      <c r="F120" s="9">
        <v>9600</v>
      </c>
      <c r="G120" s="9">
        <v>0</v>
      </c>
    </row>
    <row r="121" spans="1:7" ht="32.4" x14ac:dyDescent="0.3">
      <c r="A121" s="8" t="s">
        <v>4</v>
      </c>
      <c r="B121" s="8" t="s">
        <v>6</v>
      </c>
      <c r="C121" s="8" t="s">
        <v>95</v>
      </c>
      <c r="D121" s="8" t="s">
        <v>35</v>
      </c>
      <c r="E121" s="8" t="s">
        <v>98</v>
      </c>
      <c r="F121" s="9">
        <v>253</v>
      </c>
      <c r="G121" s="9">
        <v>0</v>
      </c>
    </row>
    <row r="122" spans="1:7" ht="32.4" x14ac:dyDescent="0.3">
      <c r="A122" s="8" t="s">
        <v>4</v>
      </c>
      <c r="B122" s="8" t="s">
        <v>6</v>
      </c>
      <c r="C122" s="8" t="s">
        <v>95</v>
      </c>
      <c r="D122" s="8" t="s">
        <v>35</v>
      </c>
      <c r="E122" s="8" t="s">
        <v>99</v>
      </c>
      <c r="F122" s="9">
        <v>12000</v>
      </c>
      <c r="G122" s="9">
        <v>0</v>
      </c>
    </row>
    <row r="123" spans="1:7" ht="32.4" x14ac:dyDescent="0.3">
      <c r="A123" s="8" t="s">
        <v>4</v>
      </c>
      <c r="B123" s="8" t="s">
        <v>6</v>
      </c>
      <c r="C123" s="8" t="s">
        <v>95</v>
      </c>
      <c r="D123" s="8" t="s">
        <v>35</v>
      </c>
      <c r="E123" s="8" t="s">
        <v>100</v>
      </c>
      <c r="F123" s="9">
        <v>253</v>
      </c>
      <c r="G123" s="9">
        <v>0</v>
      </c>
    </row>
    <row r="124" spans="1:7" ht="32.4" x14ac:dyDescent="0.3">
      <c r="A124" s="8" t="s">
        <v>4</v>
      </c>
      <c r="B124" s="8" t="s">
        <v>6</v>
      </c>
      <c r="C124" s="8" t="s">
        <v>95</v>
      </c>
      <c r="D124" s="8" t="s">
        <v>35</v>
      </c>
      <c r="E124" s="8" t="s">
        <v>101</v>
      </c>
      <c r="F124" s="9">
        <v>12000</v>
      </c>
      <c r="G124" s="9">
        <v>0</v>
      </c>
    </row>
    <row r="125" spans="1:7" ht="32.4" x14ac:dyDescent="0.3">
      <c r="A125" s="8" t="s">
        <v>4</v>
      </c>
      <c r="B125" s="8" t="s">
        <v>6</v>
      </c>
      <c r="C125" s="8" t="s">
        <v>126</v>
      </c>
      <c r="D125" s="8" t="s">
        <v>35</v>
      </c>
      <c r="E125" s="8" t="s">
        <v>127</v>
      </c>
      <c r="F125" s="9">
        <v>219</v>
      </c>
      <c r="G125" s="9">
        <v>0</v>
      </c>
    </row>
    <row r="126" spans="1:7" ht="32.4" x14ac:dyDescent="0.3">
      <c r="A126" s="8" t="s">
        <v>4</v>
      </c>
      <c r="B126" s="8" t="s">
        <v>6</v>
      </c>
      <c r="C126" s="8" t="s">
        <v>126</v>
      </c>
      <c r="D126" s="8" t="s">
        <v>35</v>
      </c>
      <c r="E126" s="8" t="s">
        <v>128</v>
      </c>
      <c r="F126" s="9">
        <v>10400</v>
      </c>
      <c r="G126" s="9">
        <v>0</v>
      </c>
    </row>
    <row r="127" spans="1:7" ht="32.4" x14ac:dyDescent="0.3">
      <c r="A127" s="8" t="s">
        <v>4</v>
      </c>
      <c r="B127" s="8" t="s">
        <v>6</v>
      </c>
      <c r="C127" s="8" t="s">
        <v>126</v>
      </c>
      <c r="D127" s="8" t="s">
        <v>35</v>
      </c>
      <c r="E127" s="8" t="s">
        <v>129</v>
      </c>
      <c r="F127" s="9">
        <v>169</v>
      </c>
      <c r="G127" s="9">
        <v>0</v>
      </c>
    </row>
    <row r="128" spans="1:7" ht="32.4" x14ac:dyDescent="0.3">
      <c r="A128" s="8" t="s">
        <v>4</v>
      </c>
      <c r="B128" s="8" t="s">
        <v>6</v>
      </c>
      <c r="C128" s="8" t="s">
        <v>126</v>
      </c>
      <c r="D128" s="8" t="s">
        <v>35</v>
      </c>
      <c r="E128" s="8" t="s">
        <v>130</v>
      </c>
      <c r="F128" s="9">
        <v>8000</v>
      </c>
      <c r="G128" s="9">
        <v>0</v>
      </c>
    </row>
    <row r="129" spans="1:7" ht="32.4" x14ac:dyDescent="0.3">
      <c r="A129" s="8" t="s">
        <v>4</v>
      </c>
      <c r="B129" s="8" t="s">
        <v>6</v>
      </c>
      <c r="C129" s="8" t="s">
        <v>132</v>
      </c>
      <c r="D129" s="8" t="s">
        <v>35</v>
      </c>
      <c r="E129" s="8" t="s">
        <v>133</v>
      </c>
      <c r="F129" s="9">
        <v>2400</v>
      </c>
      <c r="G129" s="9">
        <v>0</v>
      </c>
    </row>
    <row r="130" spans="1:7" ht="32.4" x14ac:dyDescent="0.3">
      <c r="A130" s="8" t="s">
        <v>4</v>
      </c>
      <c r="B130" s="8" t="s">
        <v>6</v>
      </c>
      <c r="C130" s="8" t="s">
        <v>149</v>
      </c>
      <c r="D130" s="8" t="s">
        <v>35</v>
      </c>
      <c r="E130" s="8" t="s">
        <v>150</v>
      </c>
      <c r="F130" s="9">
        <v>253</v>
      </c>
      <c r="G130" s="9">
        <v>0</v>
      </c>
    </row>
    <row r="131" spans="1:7" ht="32.4" x14ac:dyDescent="0.3">
      <c r="A131" s="8" t="s">
        <v>4</v>
      </c>
      <c r="B131" s="8" t="s">
        <v>6</v>
      </c>
      <c r="C131" s="8" t="s">
        <v>149</v>
      </c>
      <c r="D131" s="8" t="s">
        <v>35</v>
      </c>
      <c r="E131" s="8" t="s">
        <v>151</v>
      </c>
      <c r="F131" s="9">
        <v>12000</v>
      </c>
      <c r="G131" s="9">
        <v>0</v>
      </c>
    </row>
    <row r="132" spans="1:7" ht="32.4" x14ac:dyDescent="0.3">
      <c r="A132" s="8" t="s">
        <v>4</v>
      </c>
      <c r="B132" s="8" t="s">
        <v>6</v>
      </c>
      <c r="C132" s="8" t="s">
        <v>149</v>
      </c>
      <c r="D132" s="8" t="s">
        <v>35</v>
      </c>
      <c r="E132" s="8" t="s">
        <v>152</v>
      </c>
      <c r="F132" s="9">
        <v>253</v>
      </c>
      <c r="G132" s="9">
        <v>0</v>
      </c>
    </row>
    <row r="133" spans="1:7" ht="32.4" x14ac:dyDescent="0.3">
      <c r="A133" s="8" t="s">
        <v>4</v>
      </c>
      <c r="B133" s="8" t="s">
        <v>6</v>
      </c>
      <c r="C133" s="8" t="s">
        <v>149</v>
      </c>
      <c r="D133" s="8" t="s">
        <v>35</v>
      </c>
      <c r="E133" s="8" t="s">
        <v>153</v>
      </c>
      <c r="F133" s="9">
        <v>12000</v>
      </c>
      <c r="G133" s="9">
        <v>0</v>
      </c>
    </row>
    <row r="134" spans="1:7" x14ac:dyDescent="0.3">
      <c r="A134" s="8"/>
      <c r="B134" s="8"/>
      <c r="C134" s="8"/>
      <c r="D134" s="8" t="s">
        <v>173</v>
      </c>
      <c r="E134" s="8"/>
      <c r="F134" s="10" cm="1">
        <f t="array" ref="F134">SUM(G111:G133-F111:F133)</f>
        <v>40588</v>
      </c>
      <c r="G134" s="11"/>
    </row>
  </sheetData>
  <autoFilter ref="A1:G136"/>
  <mergeCells count="18">
    <mergeCell ref="F90:G90"/>
    <mergeCell ref="F102:G102"/>
    <mergeCell ref="F105:G105"/>
    <mergeCell ref="F108:G108"/>
    <mergeCell ref="F110:G110"/>
    <mergeCell ref="F134:G134"/>
    <mergeCell ref="F31:G31"/>
    <mergeCell ref="F45:G45"/>
    <mergeCell ref="F76:G76"/>
    <mergeCell ref="F78:G78"/>
    <mergeCell ref="F80:G80"/>
    <mergeCell ref="F83:G83"/>
    <mergeCell ref="F4:G4"/>
    <mergeCell ref="F9:G9"/>
    <mergeCell ref="F18:G18"/>
    <mergeCell ref="F21:G21"/>
    <mergeCell ref="F23:G23"/>
    <mergeCell ref="F28:G28"/>
  </mergeCells>
  <phoneticPr fontId="1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00599三慈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Roki</dc:creator>
  <cp:lastModifiedBy>Roki</cp:lastModifiedBy>
  <dcterms:created xsi:type="dcterms:W3CDTF">2024-09-24T06:48:25Z</dcterms:created>
  <dcterms:modified xsi:type="dcterms:W3CDTF">2024-09-24T06:49:01Z</dcterms:modified>
</cp:coreProperties>
</file>